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8A32EA51-9484-4A4D-8E22-E5E7DCCE329C}" xr6:coauthVersionLast="47" xr6:coauthVersionMax="47" xr10:uidLastSave="{00000000-0000-0000-0000-000000000000}"/>
  <workbookProtection workbookAlgorithmName="SHA-512" workbookHashValue="wyL/vqHxJrReUkipxQM7H6kVhmmOHQblaJ6VywrC8bUdMy8mRe8veBta+oHGl4k/DLNI/Hx9CLvyAu2K59JvWQ==" workbookSaltValue="XSWBw7J0r31vtemg8xhqiw==" workbookSpinCount="100000" lockStructure="1"/>
  <bookViews>
    <workbookView xWindow="3825" yWindow="2550" windowWidth="11970" windowHeight="8370" xr2:uid="{319169E2-942D-4B2B-B2B9-D7B19727987A}"/>
  </bookViews>
  <sheets>
    <sheet name="COMUN033A" sheetId="6" r:id="rId1"/>
    <sheet name="COMUN033B" sheetId="5" r:id="rId2"/>
    <sheet name="LENGU044A" sheetId="4" r:id="rId3"/>
    <sheet name="LENGU044B" sheetId="1" r:id="rId4"/>
    <sheet name="LENGU045A" sheetId="2" r:id="rId5"/>
    <sheet name="LENGU045B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1" i="3" l="1"/>
  <c r="O31" i="3"/>
  <c r="N31" i="3"/>
  <c r="M31" i="3"/>
  <c r="P30" i="3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2" i="2"/>
  <c r="O32" i="2"/>
  <c r="N32" i="2"/>
  <c r="M32" i="2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</calcChain>
</file>

<file path=xl/sharedStrings.xml><?xml version="1.0" encoding="utf-8"?>
<sst xmlns="http://schemas.openxmlformats.org/spreadsheetml/2006/main" count="458" uniqueCount="399">
  <si>
    <t>056</t>
  </si>
  <si>
    <t>033A</t>
  </si>
  <si>
    <t>Tercero Básico A</t>
  </si>
  <si>
    <t>Comunicación y Lenguaje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</si>
  <si>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</si>
  <si>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</si>
  <si>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</si>
  <si>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</si>
  <si>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</si>
  <si>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</si>
  <si>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</si>
  <si>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</si>
  <si>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</si>
  <si>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</si>
  <si>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219088</t>
  </si>
  <si>
    <t>Alfaro Sagastume, Adrian</t>
  </si>
  <si>
    <t>216016</t>
  </si>
  <si>
    <t>Asturias Juárez, Mariana</t>
  </si>
  <si>
    <t>216020</t>
  </si>
  <si>
    <t>Bolaños Sandoval, Nicolás</t>
  </si>
  <si>
    <t>216025</t>
  </si>
  <si>
    <t xml:space="preserve">Cifuentes Miranda, Jimena Sofia </t>
  </si>
  <si>
    <t>216029</t>
  </si>
  <si>
    <t>de León Chacón, Ana Isabel</t>
  </si>
  <si>
    <t>216138</t>
  </si>
  <si>
    <t>de León Morales, Carlos Andrés</t>
  </si>
  <si>
    <t>216034</t>
  </si>
  <si>
    <t>Dubois Verbena, Lucca</t>
  </si>
  <si>
    <t>216096</t>
  </si>
  <si>
    <t>España Diaz, Cristian Fernando</t>
  </si>
  <si>
    <t>216039</t>
  </si>
  <si>
    <t>Fuentes Villegas, Luis Andrés</t>
  </si>
  <si>
    <t>216040</t>
  </si>
  <si>
    <t>Galicia Marroquin, Elizabeth Mariel</t>
  </si>
  <si>
    <t>216021</t>
  </si>
  <si>
    <t>García Mirón, Paula Renata</t>
  </si>
  <si>
    <t>216033</t>
  </si>
  <si>
    <t>García Salan, Alexa</t>
  </si>
  <si>
    <t>216048</t>
  </si>
  <si>
    <t>García-Arroba Callejas, Maripaz</t>
  </si>
  <si>
    <t>216097</t>
  </si>
  <si>
    <t>González Alvarado, Daniel André</t>
  </si>
  <si>
    <t>216035</t>
  </si>
  <si>
    <t>Herrera Argueta, Emilia</t>
  </si>
  <si>
    <t>216043</t>
  </si>
  <si>
    <t>Juárez Callejas, Sury Andrea</t>
  </si>
  <si>
    <t>216051</t>
  </si>
  <si>
    <t>Lacan Saraccini, Marcos</t>
  </si>
  <si>
    <t>216149</t>
  </si>
  <si>
    <t>Lao Peng, Jessica</t>
  </si>
  <si>
    <t>216002</t>
  </si>
  <si>
    <t>Mejía Polanco, Camila Alejandra</t>
  </si>
  <si>
    <t>216098</t>
  </si>
  <si>
    <t xml:space="preserve">Mondal Padilla, Marianna Sofía </t>
  </si>
  <si>
    <t>218107</t>
  </si>
  <si>
    <t>Monzón Saenz, Javier Alejandro</t>
  </si>
  <si>
    <t>216038</t>
  </si>
  <si>
    <t>Perdomo Morales, Giulianna</t>
  </si>
  <si>
    <t>216071</t>
  </si>
  <si>
    <t>Pineda Monroy, Isabella</t>
  </si>
  <si>
    <t>216015</t>
  </si>
  <si>
    <t>Ramos Sarg, José Adrián</t>
  </si>
  <si>
    <t>216061</t>
  </si>
  <si>
    <t>Rivas Aceituno, José Andrés</t>
  </si>
  <si>
    <t>216070</t>
  </si>
  <si>
    <t>Rodas Jauregui, Kevin Daniel</t>
  </si>
  <si>
    <t>216047</t>
  </si>
  <si>
    <t>Rubio Sandoval, Guillermo Nicolas</t>
  </si>
  <si>
    <t>216027</t>
  </si>
  <si>
    <t>Santizo Gatica, Valentina</t>
  </si>
  <si>
    <t>216078</t>
  </si>
  <si>
    <t>Vásquez Paniagua, Diego Estuardo</t>
  </si>
  <si>
    <t>219092</t>
  </si>
  <si>
    <t xml:space="preserve">Videz Solares, Diego Armando </t>
  </si>
  <si>
    <t>218104</t>
  </si>
  <si>
    <t>Zamora Sierra, Diego Andrés</t>
  </si>
  <si>
    <t>COMUN033A</t>
  </si>
  <si>
    <t>033B</t>
  </si>
  <si>
    <t>Tercero Básico B</t>
  </si>
  <si>
    <t>216080</t>
  </si>
  <si>
    <t>Anguiano Morales, Emma Grace</t>
  </si>
  <si>
    <t>216014</t>
  </si>
  <si>
    <t>Arevalo Martínez, Sebastian</t>
  </si>
  <si>
    <t>216067</t>
  </si>
  <si>
    <t xml:space="preserve">Argueta Mejia , Claudio Harel </t>
  </si>
  <si>
    <t>216081</t>
  </si>
  <si>
    <t>Barrios Castañeda, Santiago</t>
  </si>
  <si>
    <t>216095</t>
  </si>
  <si>
    <t>Cardona Torón, María Alejandra</t>
  </si>
  <si>
    <t>219107</t>
  </si>
  <si>
    <t>Cruz Samayoa, Sofía Alejandra</t>
  </si>
  <si>
    <t>218118</t>
  </si>
  <si>
    <t xml:space="preserve">De La Cruz Maldonado, Fernanda </t>
  </si>
  <si>
    <t>216042</t>
  </si>
  <si>
    <t>Franco De León , Martín</t>
  </si>
  <si>
    <t>216045</t>
  </si>
  <si>
    <t>García Martínez, Abel Esteban</t>
  </si>
  <si>
    <t>216156</t>
  </si>
  <si>
    <t>González Corzántes, Adriana</t>
  </si>
  <si>
    <t>222106</t>
  </si>
  <si>
    <t>González Ríos, Rudgard Adrián</t>
  </si>
  <si>
    <t>216046</t>
  </si>
  <si>
    <t xml:space="preserve">González Samayoa, Gabriel Antonio </t>
  </si>
  <si>
    <t>216160</t>
  </si>
  <si>
    <t>Guerra Loaiza, Mariandré</t>
  </si>
  <si>
    <t>218116</t>
  </si>
  <si>
    <t>Herrera Morales, David Estuardo</t>
  </si>
  <si>
    <t>216050</t>
  </si>
  <si>
    <t>Iscajoc Najarro, Lucia</t>
  </si>
  <si>
    <t>216090</t>
  </si>
  <si>
    <t>López Ruiz, José Gabriel</t>
  </si>
  <si>
    <t>216055</t>
  </si>
  <si>
    <t>López Vasquez, Danilo Caleb</t>
  </si>
  <si>
    <t>216056</t>
  </si>
  <si>
    <t>Marroquín Campaignac, Lara Nicolle</t>
  </si>
  <si>
    <t>216088</t>
  </si>
  <si>
    <t>Mendoza Morales, Solara</t>
  </si>
  <si>
    <t>216068</t>
  </si>
  <si>
    <t>Molina Cruz, Rodrigo</t>
  </si>
  <si>
    <t>216030</t>
  </si>
  <si>
    <t>Montenegro Ordonéz, Juan Pablo</t>
  </si>
  <si>
    <t>216062</t>
  </si>
  <si>
    <t>Montiel Molina, Walter Adrián</t>
  </si>
  <si>
    <t>216017</t>
  </si>
  <si>
    <t>Moscoso Solares, Rafael André</t>
  </si>
  <si>
    <t>218113</t>
  </si>
  <si>
    <t>Palacios Leal , Fatima Montserrat</t>
  </si>
  <si>
    <t>218115</t>
  </si>
  <si>
    <t>Ramos Conde, Sofía Gabriela</t>
  </si>
  <si>
    <t>216111</t>
  </si>
  <si>
    <t>Roca de La Roca, Melissa</t>
  </si>
  <si>
    <t>219106</t>
  </si>
  <si>
    <t xml:space="preserve">Román García, Victoria Marian </t>
  </si>
  <si>
    <t>216073</t>
  </si>
  <si>
    <t>Sequeira Oliva, María Ximena</t>
  </si>
  <si>
    <t>216083</t>
  </si>
  <si>
    <t>Velasquez Abdalla, Valerie Pamela</t>
  </si>
  <si>
    <t>216085</t>
  </si>
  <si>
    <t>Velásquez Molina, Diego Alejandro</t>
  </si>
  <si>
    <t>216084</t>
  </si>
  <si>
    <t>Velásquez Molina, José Fernando</t>
  </si>
  <si>
    <t>COMUN033B</t>
  </si>
  <si>
    <t>044A</t>
  </si>
  <si>
    <t>Cuarto Bach CCLL A</t>
  </si>
  <si>
    <t>Lengua y Literatura</t>
  </si>
  <si>
    <t>214006</t>
  </si>
  <si>
    <t>Aguilar Bolaños, Camila</t>
  </si>
  <si>
    <t>214008</t>
  </si>
  <si>
    <t>Aguirre Johnson, Emily Catherine</t>
  </si>
  <si>
    <t>214018</t>
  </si>
  <si>
    <t>Alonzo Cordero, Juan Ignacio</t>
  </si>
  <si>
    <t>216066</t>
  </si>
  <si>
    <t>Arévalo García, Javier David</t>
  </si>
  <si>
    <t>216136</t>
  </si>
  <si>
    <t>Arriola Sanchez, Danna Stephanie</t>
  </si>
  <si>
    <t>214226</t>
  </si>
  <si>
    <t>Cordero Morales, Paulina</t>
  </si>
  <si>
    <t>214301</t>
  </si>
  <si>
    <t>del Cid Figueroa, Rafael</t>
  </si>
  <si>
    <t>214315</t>
  </si>
  <si>
    <t>Díaz Vivés, Arturo Félipe</t>
  </si>
  <si>
    <t>214388</t>
  </si>
  <si>
    <t>García Calderón, Daniela Carolina</t>
  </si>
  <si>
    <t>226040</t>
  </si>
  <si>
    <t>García Ordoñez, Daniel André</t>
  </si>
  <si>
    <t>214493</t>
  </si>
  <si>
    <t>Hernández Gómez, Emiliano</t>
  </si>
  <si>
    <t>214548</t>
  </si>
  <si>
    <t>Lemus Serrano, Elizabeth Rubí</t>
  </si>
  <si>
    <t>214553</t>
  </si>
  <si>
    <t>Leonardo Zambrano, María Andrea</t>
  </si>
  <si>
    <t>216153</t>
  </si>
  <si>
    <t>Loreto Vásquez, Valentina Mia</t>
  </si>
  <si>
    <t>214602</t>
  </si>
  <si>
    <t>Luna Pereda, Sarah Sofía</t>
  </si>
  <si>
    <t>214701</t>
  </si>
  <si>
    <t>Montenegro Reyes, Rony Alejandro</t>
  </si>
  <si>
    <t>214722</t>
  </si>
  <si>
    <t>Morales López, Karla María</t>
  </si>
  <si>
    <t>214752</t>
  </si>
  <si>
    <t>Noriega Gomez, Mariana Isabel</t>
  </si>
  <si>
    <t>214760</t>
  </si>
  <si>
    <t>Ochoa Luna, Jose Javier</t>
  </si>
  <si>
    <t>216077</t>
  </si>
  <si>
    <t>Padilla Padilla, José Miguel</t>
  </si>
  <si>
    <t>214824</t>
  </si>
  <si>
    <t>Pérez Ponce, Andrés José</t>
  </si>
  <si>
    <t>214845</t>
  </si>
  <si>
    <t>Porras Vargas, Rodrigo</t>
  </si>
  <si>
    <t>214853</t>
  </si>
  <si>
    <t>Portillo Gutiérrez, Carlos Joaquin</t>
  </si>
  <si>
    <t>214895</t>
  </si>
  <si>
    <t>Recinos Manzo, Luis Enrique</t>
  </si>
  <si>
    <t>214918</t>
  </si>
  <si>
    <t>Rivas Aceituno, José Eduardo</t>
  </si>
  <si>
    <t>214935</t>
  </si>
  <si>
    <t>Rodríguez García, Luis Armando</t>
  </si>
  <si>
    <t>214936</t>
  </si>
  <si>
    <t>Rodríguez González, Jose Fernando</t>
  </si>
  <si>
    <t>214991</t>
  </si>
  <si>
    <t>Salaverria Rojas, Tomás André</t>
  </si>
  <si>
    <t>215042</t>
  </si>
  <si>
    <t>Sosa Herrera, Fabiana Gabriela</t>
  </si>
  <si>
    <t>215149</t>
  </si>
  <si>
    <t>Soto Godoy, José Daniel</t>
  </si>
  <si>
    <t>215132</t>
  </si>
  <si>
    <t>Zarceño Godoy, Gonzalo</t>
  </si>
  <si>
    <t>LENGU044A</t>
  </si>
  <si>
    <t>044B</t>
  </si>
  <si>
    <t>Cuarto Bach CCLL B</t>
  </si>
  <si>
    <t>214094</t>
  </si>
  <si>
    <t>Barillas García, Valeria Nicolle</t>
  </si>
  <si>
    <t>214110</t>
  </si>
  <si>
    <t>Berganza Veliz, Sara María</t>
  </si>
  <si>
    <t>214115</t>
  </si>
  <si>
    <t>Borrayo de León, Camila</t>
  </si>
  <si>
    <t>214116</t>
  </si>
  <si>
    <t>Boy Roca, José Pablo</t>
  </si>
  <si>
    <t>214125</t>
  </si>
  <si>
    <t>Búcaro Sosa, Marco Tulio</t>
  </si>
  <si>
    <t>214166</t>
  </si>
  <si>
    <t>Castellanos Rosemberg, Valeria Sofía</t>
  </si>
  <si>
    <t>216151</t>
  </si>
  <si>
    <t>Cosillo Monteros, Mariana Sofía</t>
  </si>
  <si>
    <t>217103</t>
  </si>
  <si>
    <t>Cruz Agreda, Nicolás Andrés</t>
  </si>
  <si>
    <t>214280</t>
  </si>
  <si>
    <t>de León Hernández, Vanesa Daniela</t>
  </si>
  <si>
    <t>214318</t>
  </si>
  <si>
    <t>Domínguez Roldán, Santiago</t>
  </si>
  <si>
    <t>214320</t>
  </si>
  <si>
    <t>Duarte López, Katherine Frida</t>
  </si>
  <si>
    <t>217097</t>
  </si>
  <si>
    <t>Ericastilla Monroy, Santiago</t>
  </si>
  <si>
    <t>214343</t>
  </si>
  <si>
    <t>Fernández Aldana, Sebastián</t>
  </si>
  <si>
    <t>214396</t>
  </si>
  <si>
    <t>García Maldonado, Julián Emilio</t>
  </si>
  <si>
    <t>214453</t>
  </si>
  <si>
    <t>González Pozuelos, María Victoria</t>
  </si>
  <si>
    <t>214572</t>
  </si>
  <si>
    <t>López Gutiérrez, Daniela Alejandra</t>
  </si>
  <si>
    <t>214609</t>
  </si>
  <si>
    <t>Maldonado Arriola, Juan Marcos</t>
  </si>
  <si>
    <t>219115</t>
  </si>
  <si>
    <t>Manzo Ortega, Marcela</t>
  </si>
  <si>
    <t>221090</t>
  </si>
  <si>
    <t>Marroquin Lacan, Nicolás</t>
  </si>
  <si>
    <t>214668</t>
  </si>
  <si>
    <t>Mendizabal Recinos, Annika María</t>
  </si>
  <si>
    <t>214707</t>
  </si>
  <si>
    <t>Monterroso Rodríguez, Ana Lucía</t>
  </si>
  <si>
    <t>214743</t>
  </si>
  <si>
    <t>Najera Gómez, José Andres</t>
  </si>
  <si>
    <t>214759</t>
  </si>
  <si>
    <t>Ochoa Gálvez, Larissa Isabella</t>
  </si>
  <si>
    <t>214763</t>
  </si>
  <si>
    <t>Olavarrueth Javier, Rafael Estuardo</t>
  </si>
  <si>
    <t>214796</t>
  </si>
  <si>
    <t>Palacios Montenegro, Fernando José</t>
  </si>
  <si>
    <t>214802</t>
  </si>
  <si>
    <t>Palomo Aviles, Mateo Andres</t>
  </si>
  <si>
    <t>214831</t>
  </si>
  <si>
    <t>Pineda Monroy, Santiago</t>
  </si>
  <si>
    <t>214916</t>
  </si>
  <si>
    <t>Ríos Noriega, Martín Estuardo</t>
  </si>
  <si>
    <t>214982</t>
  </si>
  <si>
    <t>Salazar García, Alejandro</t>
  </si>
  <si>
    <t>215062</t>
  </si>
  <si>
    <t>Tejada Alvarado, Nicolás Alejandro</t>
  </si>
  <si>
    <t>215063</t>
  </si>
  <si>
    <t>Tejeda Castellanos, Rochelle Sofía</t>
  </si>
  <si>
    <t>215069</t>
  </si>
  <si>
    <t>Toledo Hurtado, Jose David</t>
  </si>
  <si>
    <t>LENGU044B</t>
  </si>
  <si>
    <t>045A</t>
  </si>
  <si>
    <t>Quinto Bach CCLL A</t>
  </si>
  <si>
    <t>216141</t>
  </si>
  <si>
    <t>Alejos Chacón , Anna Graciela</t>
  </si>
  <si>
    <t>214148</t>
  </si>
  <si>
    <t>Carranza Molina, Eduardo Javier</t>
  </si>
  <si>
    <t>214159</t>
  </si>
  <si>
    <t>Cassera Arce, Gabriel</t>
  </si>
  <si>
    <t>214176</t>
  </si>
  <si>
    <t>Castillo Ortega, Valery Daniella</t>
  </si>
  <si>
    <t>214207</t>
  </si>
  <si>
    <t>Cifuentes Chinchilla, Daniella</t>
  </si>
  <si>
    <t>214233</t>
  </si>
  <si>
    <t>Cordón García-Salas, Valeria</t>
  </si>
  <si>
    <t>214251</t>
  </si>
  <si>
    <t>Crispin Morataya, Andrez Alfredo</t>
  </si>
  <si>
    <t>214272</t>
  </si>
  <si>
    <t>de la Roca Ruíz, Santiago Gabriel</t>
  </si>
  <si>
    <t>214285</t>
  </si>
  <si>
    <t>De León Morales, Christopher</t>
  </si>
  <si>
    <t>218111</t>
  </si>
  <si>
    <t>De León Paz, Rodrigo</t>
  </si>
  <si>
    <t>216054</t>
  </si>
  <si>
    <t>Folgar Lopez, César David</t>
  </si>
  <si>
    <t>216157</t>
  </si>
  <si>
    <t>Gálvez Montes , Luisa Fernanda</t>
  </si>
  <si>
    <t>214414</t>
  </si>
  <si>
    <t>García Salán, Camila</t>
  </si>
  <si>
    <t>214444</t>
  </si>
  <si>
    <t>González de León, Andrea Miranda</t>
  </si>
  <si>
    <t>214499</t>
  </si>
  <si>
    <t>Herrarte Guerra, Luciana</t>
  </si>
  <si>
    <t>214506</t>
  </si>
  <si>
    <t>Hun Ovalle, José Ignacio</t>
  </si>
  <si>
    <t>214540</t>
  </si>
  <si>
    <t>Leal Gómez, Luis Pedro</t>
  </si>
  <si>
    <t>214627</t>
  </si>
  <si>
    <t>Marroquin Lacan, Esteban Paolo</t>
  </si>
  <si>
    <t>214629</t>
  </si>
  <si>
    <t>Martínez Cabrera, José Andrés</t>
  </si>
  <si>
    <t>214659</t>
  </si>
  <si>
    <t>Mencos Arevalo, José Pablo</t>
  </si>
  <si>
    <t>214667</t>
  </si>
  <si>
    <t>Mendizábal Hernández, Nathalie Azucena</t>
  </si>
  <si>
    <t>214712</t>
  </si>
  <si>
    <t>Morales Archila, Pablo Daniel</t>
  </si>
  <si>
    <t>214715</t>
  </si>
  <si>
    <t>Morales Espinal, Jimena Marissa</t>
  </si>
  <si>
    <t>218134</t>
  </si>
  <si>
    <t>Moreno Leal, Mariana</t>
  </si>
  <si>
    <t>214755</t>
  </si>
  <si>
    <t>Obando Cruz, Renata María</t>
  </si>
  <si>
    <t>214882</t>
  </si>
  <si>
    <t>Ramírez Paredes, Sofía Mishell</t>
  </si>
  <si>
    <t>214890</t>
  </si>
  <si>
    <t>Ramos Sarg, Diego André</t>
  </si>
  <si>
    <t>214978</t>
  </si>
  <si>
    <t>Saca Roche, David Jesús</t>
  </si>
  <si>
    <t>215078</t>
  </si>
  <si>
    <t>Turnil Yrungaray, José Rodrigo</t>
  </si>
  <si>
    <t>215109</t>
  </si>
  <si>
    <t>Vides Kiessner, Diego Amando</t>
  </si>
  <si>
    <t>LENGU045A</t>
  </si>
  <si>
    <t>045B</t>
  </si>
  <si>
    <t>Quinto Bach CCLL B</t>
  </si>
  <si>
    <t>218119</t>
  </si>
  <si>
    <t>Alvarado Letona, Adrián Enrique</t>
  </si>
  <si>
    <t>214028</t>
  </si>
  <si>
    <t>Alvarez Valladares, Paolo Sebastián</t>
  </si>
  <si>
    <t>214050</t>
  </si>
  <si>
    <t>Arango Rodríguez, José Rodrigo</t>
  </si>
  <si>
    <t>214202</t>
  </si>
  <si>
    <t>Chevez Reyes, Adrián José</t>
  </si>
  <si>
    <t>218124</t>
  </si>
  <si>
    <t>Chocano Estrada, David Alejandro</t>
  </si>
  <si>
    <t>214241</t>
  </si>
  <si>
    <t>Coronado Camas, Herberth Santiago</t>
  </si>
  <si>
    <t>214281</t>
  </si>
  <si>
    <t>de León Hernández, Adriana Raquel</t>
  </si>
  <si>
    <t>214302</t>
  </si>
  <si>
    <t>del Cid Tolivia, Nicolas</t>
  </si>
  <si>
    <t>214312</t>
  </si>
  <si>
    <t>Díaz Ochoa, Sofía Renée</t>
  </si>
  <si>
    <t>214359</t>
  </si>
  <si>
    <t>Flores Oliva, Laia Rebecca</t>
  </si>
  <si>
    <t>214366</t>
  </si>
  <si>
    <t>Franco De León, Luciana</t>
  </si>
  <si>
    <t>214428</t>
  </si>
  <si>
    <t>Girón Melgar, José Francisco</t>
  </si>
  <si>
    <t>214500</t>
  </si>
  <si>
    <t>Herrarte Guerra, Adriana</t>
  </si>
  <si>
    <t>214536</t>
  </si>
  <si>
    <t>Lazo González, Nathalia</t>
  </si>
  <si>
    <t>214643</t>
  </si>
  <si>
    <t>Mazariegos Moscoso, Olga Mariana</t>
  </si>
  <si>
    <t>218123</t>
  </si>
  <si>
    <t>Mendoza Flores, Francisco Salvador</t>
  </si>
  <si>
    <t>214678</t>
  </si>
  <si>
    <t>Meza Solares, Raúl</t>
  </si>
  <si>
    <t>214769</t>
  </si>
  <si>
    <t>Oquendo Funes, Juan Luis</t>
  </si>
  <si>
    <t>217099</t>
  </si>
  <si>
    <t>Ortiz Aristondo , Adriana</t>
  </si>
  <si>
    <t>214781</t>
  </si>
  <si>
    <t>Osorio Hernández, Felipe</t>
  </si>
  <si>
    <t>214795</t>
  </si>
  <si>
    <t>Paiz Véliz, Adrian Alberto</t>
  </si>
  <si>
    <t>214854</t>
  </si>
  <si>
    <t>Portillo Martínez, Pablo Andres</t>
  </si>
  <si>
    <t>214897</t>
  </si>
  <si>
    <t>Recinos Peñate, Ana Sofía</t>
  </si>
  <si>
    <t>214937</t>
  </si>
  <si>
    <t>Rodriguez Ibañez, Juan Pablo</t>
  </si>
  <si>
    <t>216008</t>
  </si>
  <si>
    <t>Rodríguez Illescas, Wilder Roberto</t>
  </si>
  <si>
    <t>214971</t>
  </si>
  <si>
    <t>Ruiz Pérez, Fernando José</t>
  </si>
  <si>
    <t>214973</t>
  </si>
  <si>
    <t>Ruiz Velásquez, César Antonio</t>
  </si>
  <si>
    <t>215013</t>
  </si>
  <si>
    <t>Santiago Aldana, Mariana</t>
  </si>
  <si>
    <t>215017</t>
  </si>
  <si>
    <t>Santizo Gatica, Yara Michelle</t>
  </si>
  <si>
    <t>LENGU045B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</si>
</sst>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05D6-40B6-4789-9602-C96EF1E95ACE}">
  <dimension ref="A1:P33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95</v>
      </c>
      <c r="E3" s="13">
        <v>90</v>
      </c>
      <c r="F3" s="13">
        <v>84</v>
      </c>
      <c r="G3" s="14"/>
      <c r="H3" s="13"/>
      <c r="I3" s="13"/>
      <c r="J3" s="13"/>
      <c r="M3">
        <f>D3+E3+F3+G3+H3</f>
        <v>269</v>
      </c>
      <c r="N3">
        <f>D3*0.17+E3*0.17+F3*0.17+G3*0.17+H3*0.17</f>
        <v>45.730000000000004</v>
      </c>
      <c r="O3">
        <f>I3*0.15</f>
        <v>0</v>
      </c>
      <c r="P3">
        <f>ROUND(N3+O3,0)</f>
        <v>46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92</v>
      </c>
      <c r="E4" s="13">
        <v>99</v>
      </c>
      <c r="F4" s="13">
        <v>94</v>
      </c>
      <c r="G4" s="14"/>
      <c r="H4" s="13"/>
      <c r="I4" s="13"/>
      <c r="J4" s="13"/>
      <c r="M4">
        <f>D4+E4+F4+G4+H4</f>
        <v>285</v>
      </c>
      <c r="N4">
        <f>D4*0.17+E4*0.17+F4*0.17+G4*0.17+H4*0.17</f>
        <v>48.45</v>
      </c>
      <c r="O4">
        <f>I4*0.15</f>
        <v>0</v>
      </c>
      <c r="P4">
        <f>ROUND(N4+O4,0)</f>
        <v>48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76</v>
      </c>
      <c r="E5" s="13">
        <v>84</v>
      </c>
      <c r="F5" s="13">
        <v>68</v>
      </c>
      <c r="G5" s="14"/>
      <c r="H5" s="13"/>
      <c r="I5" s="13"/>
      <c r="J5" s="13"/>
      <c r="M5">
        <f>D5+E5+F5+G5+H5</f>
        <v>228</v>
      </c>
      <c r="N5">
        <f>D5*0.17+E5*0.17+F5*0.17+G5*0.17+H5*0.17</f>
        <v>38.760000000000005</v>
      </c>
      <c r="O5">
        <f>I5*0.15</f>
        <v>0</v>
      </c>
      <c r="P5">
        <f>ROUND(N5+O5,0)</f>
        <v>39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89</v>
      </c>
      <c r="E6" s="13">
        <v>93</v>
      </c>
      <c r="F6" s="13">
        <v>87</v>
      </c>
      <c r="G6" s="14"/>
      <c r="H6" s="13"/>
      <c r="I6" s="13"/>
      <c r="J6" s="13"/>
      <c r="M6">
        <f>D6+E6+F6+G6+H6</f>
        <v>269</v>
      </c>
      <c r="N6">
        <f>D6*0.17+E6*0.17+F6*0.17+G6*0.17+H6*0.17</f>
        <v>45.730000000000004</v>
      </c>
      <c r="O6">
        <f>I6*0.15</f>
        <v>0</v>
      </c>
      <c r="P6">
        <f>ROUND(N6+O6,0)</f>
        <v>46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97</v>
      </c>
      <c r="E7" s="13">
        <v>99</v>
      </c>
      <c r="F7" s="13">
        <v>96</v>
      </c>
      <c r="G7" s="14"/>
      <c r="H7" s="13"/>
      <c r="I7" s="13"/>
      <c r="J7" s="13"/>
      <c r="M7">
        <f>D7+E7+F7+G7+H7</f>
        <v>292</v>
      </c>
      <c r="N7">
        <f>D7*0.17+E7*0.17+F7*0.17+G7*0.17+H7*0.17</f>
        <v>49.640000000000008</v>
      </c>
      <c r="O7">
        <f>I7*0.15</f>
        <v>0</v>
      </c>
      <c r="P7">
        <f>ROUND(N7+O7,0)</f>
        <v>50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92</v>
      </c>
      <c r="E8" s="13">
        <v>98</v>
      </c>
      <c r="F8" s="13">
        <v>94</v>
      </c>
      <c r="G8" s="14"/>
      <c r="H8" s="13"/>
      <c r="I8" s="13"/>
      <c r="J8" s="13"/>
      <c r="M8">
        <f>D8+E8+F8+G8+H8</f>
        <v>284</v>
      </c>
      <c r="N8">
        <f>D8*0.17+E8*0.17+F8*0.17+G8*0.17+H8*0.17</f>
        <v>48.28</v>
      </c>
      <c r="O8">
        <f>I8*0.15</f>
        <v>0</v>
      </c>
      <c r="P8">
        <f>ROUND(N8+O8,0)</f>
        <v>48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69</v>
      </c>
      <c r="E9" s="13">
        <v>74</v>
      </c>
      <c r="F9" s="13">
        <v>68</v>
      </c>
      <c r="G9" s="14"/>
      <c r="H9" s="13"/>
      <c r="I9" s="13"/>
      <c r="J9" s="13"/>
      <c r="M9">
        <f>D9+E9+F9+G9+H9</f>
        <v>211</v>
      </c>
      <c r="N9">
        <f>D9*0.17+E9*0.17+F9*0.17+G9*0.17+H9*0.17</f>
        <v>35.870000000000005</v>
      </c>
      <c r="O9">
        <f>I9*0.15</f>
        <v>0</v>
      </c>
      <c r="P9">
        <f>ROUND(N9+O9,0)</f>
        <v>36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76</v>
      </c>
      <c r="E10" s="13">
        <v>79</v>
      </c>
      <c r="F10" s="13">
        <v>80</v>
      </c>
      <c r="G10" s="14"/>
      <c r="H10" s="13"/>
      <c r="I10" s="13"/>
      <c r="J10" s="13"/>
      <c r="M10">
        <f>D10+E10+F10+G10+H10</f>
        <v>235</v>
      </c>
      <c r="N10">
        <f>D10*0.17+E10*0.17+F10*0.17+G10*0.17+H10*0.17</f>
        <v>39.950000000000003</v>
      </c>
      <c r="O10">
        <f>I10*0.15</f>
        <v>0</v>
      </c>
      <c r="P10">
        <f>ROUND(N10+O10,0)</f>
        <v>40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88</v>
      </c>
      <c r="E11" s="13">
        <v>94</v>
      </c>
      <c r="F11" s="13">
        <v>86</v>
      </c>
      <c r="G11" s="14"/>
      <c r="H11" s="13"/>
      <c r="I11" s="13"/>
      <c r="J11" s="13"/>
      <c r="M11">
        <f>D11+E11+F11+G11+H11</f>
        <v>268</v>
      </c>
      <c r="N11">
        <f>D11*0.17+E11*0.17+F11*0.17+G11*0.17+H11*0.17</f>
        <v>45.56</v>
      </c>
      <c r="O11">
        <f>I11*0.15</f>
        <v>0</v>
      </c>
      <c r="P11">
        <f>ROUND(N11+O11,0)</f>
        <v>46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91</v>
      </c>
      <c r="E12" s="13">
        <v>97</v>
      </c>
      <c r="F12" s="13">
        <v>93</v>
      </c>
      <c r="G12" s="14"/>
      <c r="H12" s="13"/>
      <c r="I12" s="13"/>
      <c r="J12" s="13"/>
      <c r="M12">
        <f>D12+E12+F12+G12+H12</f>
        <v>281</v>
      </c>
      <c r="N12">
        <f>D12*0.17+E12*0.17+F12*0.17+G12*0.17+H12*0.17</f>
        <v>47.77</v>
      </c>
      <c r="O12">
        <f>I12*0.15</f>
        <v>0</v>
      </c>
      <c r="P12">
        <f>ROUND(N12+O12,0)</f>
        <v>48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92</v>
      </c>
      <c r="E13" s="13">
        <v>99</v>
      </c>
      <c r="F13" s="13">
        <v>96</v>
      </c>
      <c r="G13" s="14"/>
      <c r="H13" s="13"/>
      <c r="I13" s="13"/>
      <c r="J13" s="13"/>
      <c r="M13">
        <f>D13+E13+F13+G13+H13</f>
        <v>287</v>
      </c>
      <c r="N13">
        <f>D13*0.17+E13*0.17+F13*0.17+G13*0.17+H13*0.17</f>
        <v>48.79</v>
      </c>
      <c r="O13">
        <f>I13*0.15</f>
        <v>0</v>
      </c>
      <c r="P13">
        <f>ROUND(N13+O13,0)</f>
        <v>49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81</v>
      </c>
      <c r="E14" s="13">
        <v>84</v>
      </c>
      <c r="F14" s="13">
        <v>78</v>
      </c>
      <c r="G14" s="14"/>
      <c r="H14" s="13"/>
      <c r="I14" s="13"/>
      <c r="J14" s="13"/>
      <c r="M14">
        <f>D14+E14+F14+G14+H14</f>
        <v>243</v>
      </c>
      <c r="N14">
        <f>D14*0.17+E14*0.17+F14*0.17+G14*0.17+H14*0.17</f>
        <v>41.31</v>
      </c>
      <c r="O14">
        <f>I14*0.15</f>
        <v>0</v>
      </c>
      <c r="P14">
        <f>ROUND(N14+O14,0)</f>
        <v>41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97</v>
      </c>
      <c r="E15" s="13">
        <v>98</v>
      </c>
      <c r="F15" s="13">
        <v>96</v>
      </c>
      <c r="G15" s="14"/>
      <c r="H15" s="13"/>
      <c r="I15" s="13"/>
      <c r="J15" s="13"/>
      <c r="M15">
        <f>D15+E15+F15+G15+H15</f>
        <v>291</v>
      </c>
      <c r="N15">
        <f>D15*0.17+E15*0.17+F15*0.17+G15*0.17+H15*0.17</f>
        <v>49.470000000000006</v>
      </c>
      <c r="O15">
        <f>I15*0.15</f>
        <v>0</v>
      </c>
      <c r="P15">
        <f>ROUND(N15+O15,0)</f>
        <v>49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57</v>
      </c>
      <c r="E16" s="13">
        <v>85</v>
      </c>
      <c r="F16" s="13">
        <v>66</v>
      </c>
      <c r="G16" s="14"/>
      <c r="H16" s="13"/>
      <c r="I16" s="13"/>
      <c r="J16" s="13"/>
      <c r="M16">
        <f>D16+E16+F16+G16+H16</f>
        <v>208</v>
      </c>
      <c r="N16">
        <f>D16*0.17+E16*0.17+F16*0.17+G16*0.17+H16*0.17</f>
        <v>35.36</v>
      </c>
      <c r="O16">
        <f>I16*0.15</f>
        <v>0</v>
      </c>
      <c r="P16">
        <f>ROUND(N16+O16,0)</f>
        <v>35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96</v>
      </c>
      <c r="E17" s="13">
        <v>98</v>
      </c>
      <c r="F17" s="13">
        <v>97</v>
      </c>
      <c r="G17" s="14"/>
      <c r="H17" s="13"/>
      <c r="I17" s="13"/>
      <c r="J17" s="13"/>
      <c r="M17">
        <f>D17+E17+F17+G17+H17</f>
        <v>291</v>
      </c>
      <c r="N17">
        <f>D17*0.17+E17*0.17+F17*0.17+G17*0.17+H17*0.17</f>
        <v>49.470000000000006</v>
      </c>
      <c r="O17">
        <f>I17*0.15</f>
        <v>0</v>
      </c>
      <c r="P17">
        <f>ROUND(N17+O17,0)</f>
        <v>49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80</v>
      </c>
      <c r="E18" s="13">
        <v>94</v>
      </c>
      <c r="F18" s="13">
        <v>85</v>
      </c>
      <c r="G18" s="14"/>
      <c r="H18" s="13"/>
      <c r="I18" s="13"/>
      <c r="J18" s="13"/>
      <c r="M18">
        <f>D18+E18+F18+G18+H18</f>
        <v>259</v>
      </c>
      <c r="N18">
        <f>D18*0.17+E18*0.17+F18*0.17+G18*0.17+H18*0.17</f>
        <v>44.03</v>
      </c>
      <c r="O18">
        <f>I18*0.15</f>
        <v>0</v>
      </c>
      <c r="P18">
        <f>ROUND(N18+O18,0)</f>
        <v>44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90</v>
      </c>
      <c r="E19" s="13">
        <v>88</v>
      </c>
      <c r="F19" s="13">
        <v>88</v>
      </c>
      <c r="G19" s="14"/>
      <c r="H19" s="13"/>
      <c r="I19" s="13"/>
      <c r="J19" s="13"/>
      <c r="M19">
        <f>D19+E19+F19+G19+H19</f>
        <v>266</v>
      </c>
      <c r="N19">
        <f>D19*0.17+E19*0.17+F19*0.17+G19*0.17+H19*0.17</f>
        <v>45.22</v>
      </c>
      <c r="O19">
        <f>I19*0.15</f>
        <v>0</v>
      </c>
      <c r="P19">
        <f>ROUND(N19+O19,0)</f>
        <v>45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94</v>
      </c>
      <c r="E20" s="13">
        <v>97</v>
      </c>
      <c r="F20" s="13">
        <v>97</v>
      </c>
      <c r="G20" s="14"/>
      <c r="H20" s="13"/>
      <c r="I20" s="13"/>
      <c r="J20" s="13"/>
      <c r="M20">
        <f>D20+E20+F20+G20+H20</f>
        <v>288</v>
      </c>
      <c r="N20">
        <f>D20*0.17+E20*0.17+F20*0.17+G20*0.17+H20*0.17</f>
        <v>48.96</v>
      </c>
      <c r="O20">
        <f>I20*0.15</f>
        <v>0</v>
      </c>
      <c r="P20">
        <f>ROUND(N20+O20,0)</f>
        <v>49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89</v>
      </c>
      <c r="E21" s="13">
        <v>95</v>
      </c>
      <c r="F21" s="13">
        <v>89</v>
      </c>
      <c r="G21" s="14"/>
      <c r="H21" s="13"/>
      <c r="I21" s="13"/>
      <c r="J21" s="13"/>
      <c r="M21">
        <f>D21+E21+F21+G21+H21</f>
        <v>273</v>
      </c>
      <c r="N21">
        <f>D21*0.17+E21*0.17+F21*0.17+G21*0.17+H21*0.17</f>
        <v>46.410000000000004</v>
      </c>
      <c r="O21">
        <f>I21*0.15</f>
        <v>0</v>
      </c>
      <c r="P21">
        <f>ROUND(N21+O21,0)</f>
        <v>46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90</v>
      </c>
      <c r="E22" s="13">
        <v>98</v>
      </c>
      <c r="F22" s="13">
        <v>97</v>
      </c>
      <c r="G22" s="14"/>
      <c r="H22" s="13"/>
      <c r="I22" s="13"/>
      <c r="J22" s="13"/>
      <c r="M22">
        <f>D22+E22+F22+G22+H22</f>
        <v>285</v>
      </c>
      <c r="N22">
        <f>D22*0.17+E22*0.17+F22*0.17+G22*0.17+H22*0.17</f>
        <v>48.45</v>
      </c>
      <c r="O22">
        <f>I22*0.15</f>
        <v>0</v>
      </c>
      <c r="P22">
        <f>ROUND(N22+O22,0)</f>
        <v>48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96</v>
      </c>
      <c r="E23" s="13">
        <v>94</v>
      </c>
      <c r="F23" s="13">
        <v>93</v>
      </c>
      <c r="G23" s="14"/>
      <c r="H23" s="13"/>
      <c r="I23" s="13"/>
      <c r="J23" s="13"/>
      <c r="M23">
        <f>D23+E23+F23+G23+H23</f>
        <v>283</v>
      </c>
      <c r="N23">
        <f>D23*0.17+E23*0.17+F23*0.17+G23*0.17+H23*0.17</f>
        <v>48.11</v>
      </c>
      <c r="O23">
        <f>I23*0.15</f>
        <v>0</v>
      </c>
      <c r="P23">
        <f>ROUND(N23+O23,0)</f>
        <v>48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77</v>
      </c>
      <c r="E24" s="13">
        <v>95</v>
      </c>
      <c r="F24" s="13">
        <v>97</v>
      </c>
      <c r="G24" s="14"/>
      <c r="H24" s="13"/>
      <c r="I24" s="13"/>
      <c r="J24" s="13"/>
      <c r="M24">
        <f>D24+E24+F24+G24+H24</f>
        <v>269</v>
      </c>
      <c r="N24">
        <f>D24*0.17+E24*0.17+F24*0.17+G24*0.17+H24*0.17</f>
        <v>45.730000000000004</v>
      </c>
      <c r="O24">
        <f>I24*0.15</f>
        <v>0</v>
      </c>
      <c r="P24">
        <f>ROUND(N24+O24,0)</f>
        <v>46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79</v>
      </c>
      <c r="E25" s="13">
        <v>91</v>
      </c>
      <c r="F25" s="13">
        <v>83</v>
      </c>
      <c r="G25" s="14"/>
      <c r="H25" s="13"/>
      <c r="I25" s="13"/>
      <c r="J25" s="13"/>
      <c r="M25">
        <f>D25+E25+F25+G25+H25</f>
        <v>253</v>
      </c>
      <c r="N25">
        <f>D25*0.17+E25*0.17+F25*0.17+G25*0.17+H25*0.17</f>
        <v>43.010000000000005</v>
      </c>
      <c r="O25">
        <f>I25*0.15</f>
        <v>0</v>
      </c>
      <c r="P25">
        <f>ROUND(N25+O25,0)</f>
        <v>43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63</v>
      </c>
      <c r="E26" s="13">
        <v>77</v>
      </c>
      <c r="F26" s="13">
        <v>71</v>
      </c>
      <c r="G26" s="14"/>
      <c r="H26" s="13"/>
      <c r="I26" s="13"/>
      <c r="J26" s="13"/>
      <c r="M26">
        <f>D26+E26+F26+G26+H26</f>
        <v>211</v>
      </c>
      <c r="N26">
        <f>D26*0.17+E26*0.17+F26*0.17+G26*0.17+H26*0.17</f>
        <v>35.870000000000005</v>
      </c>
      <c r="O26">
        <f>I26*0.15</f>
        <v>0</v>
      </c>
      <c r="P26">
        <f>ROUND(N26+O26,0)</f>
        <v>36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93</v>
      </c>
      <c r="E27" s="13">
        <v>96</v>
      </c>
      <c r="F27" s="13">
        <v>97</v>
      </c>
      <c r="G27" s="14"/>
      <c r="H27" s="13"/>
      <c r="I27" s="13"/>
      <c r="J27" s="13"/>
      <c r="M27">
        <f>D27+E27+F27+G27+H27</f>
        <v>286</v>
      </c>
      <c r="N27">
        <f>D27*0.17+E27*0.17+F27*0.17+G27*0.17+H27*0.17</f>
        <v>48.620000000000005</v>
      </c>
      <c r="O27">
        <f>I27*0.15</f>
        <v>0</v>
      </c>
      <c r="P27">
        <f>ROUND(N27+O27,0)</f>
        <v>49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90</v>
      </c>
      <c r="E28" s="13">
        <v>91</v>
      </c>
      <c r="F28" s="13">
        <v>87</v>
      </c>
      <c r="G28" s="14"/>
      <c r="H28" s="13"/>
      <c r="I28" s="13"/>
      <c r="J28" s="13"/>
      <c r="M28">
        <f>D28+E28+F28+G28+H28</f>
        <v>268</v>
      </c>
      <c r="N28">
        <f>D28*0.17+E28*0.17+F28*0.17+G28*0.17+H28*0.17</f>
        <v>45.56</v>
      </c>
      <c r="O28">
        <f>I28*0.15</f>
        <v>0</v>
      </c>
      <c r="P28">
        <f>ROUND(N28+O28,0)</f>
        <v>46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73</v>
      </c>
      <c r="E29" s="13">
        <v>94</v>
      </c>
      <c r="F29" s="13">
        <v>81</v>
      </c>
      <c r="G29" s="14"/>
      <c r="H29" s="13"/>
      <c r="I29" s="13"/>
      <c r="J29" s="13"/>
      <c r="M29">
        <f>D29+E29+F29+G29+H29</f>
        <v>248</v>
      </c>
      <c r="N29">
        <f>D29*0.17+E29*0.17+F29*0.17+G29*0.17+H29*0.17</f>
        <v>42.160000000000004</v>
      </c>
      <c r="O29">
        <f>I29*0.15</f>
        <v>0</v>
      </c>
      <c r="P29">
        <f>ROUND(N29+O29,0)</f>
        <v>42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91</v>
      </c>
      <c r="E30" s="13">
        <v>97</v>
      </c>
      <c r="F30" s="13">
        <v>84</v>
      </c>
      <c r="G30" s="14"/>
      <c r="H30" s="13"/>
      <c r="I30" s="13"/>
      <c r="J30" s="13"/>
      <c r="M30">
        <f>D30+E30+F30+G30+H30</f>
        <v>272</v>
      </c>
      <c r="N30">
        <f>D30*0.17+E30*0.17+F30*0.17+G30*0.17+H30*0.17</f>
        <v>46.24</v>
      </c>
      <c r="O30">
        <f>I30*0.15</f>
        <v>0</v>
      </c>
      <c r="P30">
        <f>ROUND(N30+O30,0)</f>
        <v>46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85</v>
      </c>
      <c r="E31" s="13">
        <v>60</v>
      </c>
      <c r="F31" s="13">
        <v>54</v>
      </c>
      <c r="G31" s="14"/>
      <c r="H31" s="13"/>
      <c r="I31" s="13"/>
      <c r="J31" s="13"/>
      <c r="M31">
        <f>D31+E31+F31+G31+H31</f>
        <v>199</v>
      </c>
      <c r="N31">
        <f>D31*0.17+E31*0.17+F31*0.17+G31*0.17+H31*0.17</f>
        <v>33.830000000000005</v>
      </c>
      <c r="O31">
        <f>I31*0.15</f>
        <v>0</v>
      </c>
      <c r="P31">
        <f>ROUND(N31+O31,0)</f>
        <v>34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94</v>
      </c>
      <c r="E32" s="13">
        <v>96</v>
      </c>
      <c r="F32" s="13">
        <v>89</v>
      </c>
      <c r="G32" s="14"/>
      <c r="H32" s="13"/>
      <c r="I32" s="13"/>
      <c r="J32" s="13"/>
      <c r="M32">
        <f>D32+E32+F32+G32+H32</f>
        <v>279</v>
      </c>
      <c r="N32">
        <f>D32*0.17+E32*0.17+F32*0.17+G32*0.17+H32*0.17</f>
        <v>47.43</v>
      </c>
      <c r="O32">
        <f>I32*0.15</f>
        <v>0</v>
      </c>
      <c r="P32">
        <f>ROUND(N32+O32,0)</f>
        <v>47</v>
      </c>
    </row>
    <row r="33" spans="1:16" x14ac:dyDescent="0.25">
      <c r="A33" s="11" t="s">
        <v>74</v>
      </c>
      <c r="B33" s="11">
        <v>31</v>
      </c>
      <c r="C33" s="12" t="s">
        <v>75</v>
      </c>
      <c r="D33" s="13">
        <v>84</v>
      </c>
      <c r="E33" s="13">
        <v>85</v>
      </c>
      <c r="F33" s="13">
        <v>90</v>
      </c>
      <c r="G33" s="14"/>
      <c r="H33" s="13"/>
      <c r="I33" s="13"/>
      <c r="J33" s="13"/>
      <c r="M33">
        <f>D33+E33+F33+G33+H33</f>
        <v>259</v>
      </c>
      <c r="N33">
        <f>D33*0.17+E33*0.17+F33*0.17+G33*0.17+H33*0.17</f>
        <v>44.03</v>
      </c>
      <c r="O33">
        <f>I33*0.15</f>
        <v>0</v>
      </c>
      <c r="P33">
        <f>ROUND(N33+O33,0)</f>
        <v>44</v>
      </c>
    </row>
  </sheetData>
  <sheetProtection algorithmName="SHA-512" hashValue="QLFxVMURBVXQcw/T1Mp6SNtr7fVNHuRh8jVxbjGnr4LbeAIwif4UH669gI2oWhPh7IQ76FAFY4JqMLEITIneow==" saltValue="XPOeidpEiHSAtlz7uZukzQ==" spinCount="100000" sheet="1" objects="1" scenarios="1"/>
  <dataValidations count="31">
    <dataValidation type="whole" allowBlank="1" showInputMessage="1" showErrorMessage="1" errorTitle="Valor fuera de rango" error="Ingrese un valor correcto" sqref="G3" xr:uid="{7F416F76-F7EF-462A-8832-33FB6F2A1805}">
      <formula1>0</formula1>
      <formula2>100</formula2>
    </dataValidation>
    <dataValidation type="whole" allowBlank="1" showInputMessage="1" showErrorMessage="1" errorTitle="Valor fuera de rango" error="Ingrese un valor correcto" sqref="G4" xr:uid="{DD40DE99-D2D0-48C6-B4BC-0B16187CCB8E}">
      <formula1>0</formula1>
      <formula2>100</formula2>
    </dataValidation>
    <dataValidation type="whole" allowBlank="1" showInputMessage="1" showErrorMessage="1" errorTitle="Valor fuera de rango" error="Ingrese un valor correcto" sqref="G5" xr:uid="{6AB3AF9F-A604-4B18-B4BA-91E78819EFC8}">
      <formula1>0</formula1>
      <formula2>100</formula2>
    </dataValidation>
    <dataValidation type="whole" allowBlank="1" showInputMessage="1" showErrorMessage="1" errorTitle="Valor fuera de rango" error="Ingrese un valor correcto" sqref="G6" xr:uid="{A639C5AE-D5A1-4895-BC93-1DEAAA3EAE90}">
      <formula1>0</formula1>
      <formula2>100</formula2>
    </dataValidation>
    <dataValidation type="whole" allowBlank="1" showInputMessage="1" showErrorMessage="1" errorTitle="Valor fuera de rango" error="Ingrese un valor correcto" sqref="G7" xr:uid="{E8725FEA-491A-42A7-B33B-3CBD4AF587B2}">
      <formula1>0</formula1>
      <formula2>100</formula2>
    </dataValidation>
    <dataValidation type="whole" allowBlank="1" showInputMessage="1" showErrorMessage="1" errorTitle="Valor fuera de rango" error="Ingrese un valor correcto" sqref="G8" xr:uid="{6765E1E2-808F-4A76-84C1-C12B0B022F8F}">
      <formula1>0</formula1>
      <formula2>100</formula2>
    </dataValidation>
    <dataValidation type="whole" allowBlank="1" showInputMessage="1" showErrorMessage="1" errorTitle="Valor fuera de rango" error="Ingrese un valor correcto" sqref="G9" xr:uid="{1F41AE78-3478-4171-83E7-05267781417E}">
      <formula1>0</formula1>
      <formula2>100</formula2>
    </dataValidation>
    <dataValidation type="whole" allowBlank="1" showInputMessage="1" showErrorMessage="1" errorTitle="Valor fuera de rango" error="Ingrese un valor correcto" sqref="G10" xr:uid="{282E30E1-001E-4FB9-9804-B5B8BE842B61}">
      <formula1>0</formula1>
      <formula2>100</formula2>
    </dataValidation>
    <dataValidation type="whole" allowBlank="1" showInputMessage="1" showErrorMessage="1" errorTitle="Valor fuera de rango" error="Ingrese un valor correcto" sqref="G11" xr:uid="{C73229E0-5565-44A1-8B34-284A9F53CF28}">
      <formula1>0</formula1>
      <formula2>100</formula2>
    </dataValidation>
    <dataValidation type="whole" allowBlank="1" showInputMessage="1" showErrorMessage="1" errorTitle="Valor fuera de rango" error="Ingrese un valor correcto" sqref="G12" xr:uid="{6D201D46-6E84-4533-971F-1195E23F9C5E}">
      <formula1>0</formula1>
      <formula2>100</formula2>
    </dataValidation>
    <dataValidation type="whole" allowBlank="1" showInputMessage="1" showErrorMessage="1" errorTitle="Valor fuera de rango" error="Ingrese un valor correcto" sqref="G13" xr:uid="{5B511A1C-C73F-4927-B4CD-48C246BA3312}">
      <formula1>0</formula1>
      <formula2>100</formula2>
    </dataValidation>
    <dataValidation type="whole" allowBlank="1" showInputMessage="1" showErrorMessage="1" errorTitle="Valor fuera de rango" error="Ingrese un valor correcto" sqref="G14" xr:uid="{B64F8EEF-B773-43AB-9681-CA48063EEDBD}">
      <formula1>0</formula1>
      <formula2>100</formula2>
    </dataValidation>
    <dataValidation type="whole" allowBlank="1" showInputMessage="1" showErrorMessage="1" errorTitle="Valor fuera de rango" error="Ingrese un valor correcto" sqref="G15" xr:uid="{E4BCE2E7-9656-4486-8CE7-7D6DF8782D17}">
      <formula1>0</formula1>
      <formula2>100</formula2>
    </dataValidation>
    <dataValidation type="whole" allowBlank="1" showInputMessage="1" showErrorMessage="1" errorTitle="Valor fuera de rango" error="Ingrese un valor correcto" sqref="G16" xr:uid="{9A973EA5-47F7-45F8-8E60-F93960B2D505}">
      <formula1>0</formula1>
      <formula2>100</formula2>
    </dataValidation>
    <dataValidation type="whole" allowBlank="1" showInputMessage="1" showErrorMessage="1" errorTitle="Valor fuera de rango" error="Ingrese un valor correcto" sqref="G17" xr:uid="{BEB49F9D-69F1-4B01-8294-E07A79D6C30D}">
      <formula1>0</formula1>
      <formula2>100</formula2>
    </dataValidation>
    <dataValidation type="whole" allowBlank="1" showInputMessage="1" showErrorMessage="1" errorTitle="Valor fuera de rango" error="Ingrese un valor correcto" sqref="G18" xr:uid="{9E512F99-344F-4B54-9199-589C7297C537}">
      <formula1>0</formula1>
      <formula2>100</formula2>
    </dataValidation>
    <dataValidation type="whole" allowBlank="1" showInputMessage="1" showErrorMessage="1" errorTitle="Valor fuera de rango" error="Ingrese un valor correcto" sqref="G19" xr:uid="{33EC40C0-017A-4A65-BD7E-0B071132D505}">
      <formula1>0</formula1>
      <formula2>100</formula2>
    </dataValidation>
    <dataValidation type="whole" allowBlank="1" showInputMessage="1" showErrorMessage="1" errorTitle="Valor fuera de rango" error="Ingrese un valor correcto" sqref="G20" xr:uid="{314364D3-5C1F-447A-8C6C-04011F601F7B}">
      <formula1>0</formula1>
      <formula2>100</formula2>
    </dataValidation>
    <dataValidation type="whole" allowBlank="1" showInputMessage="1" showErrorMessage="1" errorTitle="Valor fuera de rango" error="Ingrese un valor correcto" sqref="G21" xr:uid="{EFE48669-D58A-4F71-A592-B06356BF8DA7}">
      <formula1>0</formula1>
      <formula2>100</formula2>
    </dataValidation>
    <dataValidation type="whole" allowBlank="1" showInputMessage="1" showErrorMessage="1" errorTitle="Valor fuera de rango" error="Ingrese un valor correcto" sqref="G22" xr:uid="{096C530D-1624-4D0B-A3B5-3968FB84A38D}">
      <formula1>0</formula1>
      <formula2>100</formula2>
    </dataValidation>
    <dataValidation type="whole" allowBlank="1" showInputMessage="1" showErrorMessage="1" errorTitle="Valor fuera de rango" error="Ingrese un valor correcto" sqref="G23" xr:uid="{D3C14A28-319D-4341-BD6A-4143E4F0E06E}">
      <formula1>0</formula1>
      <formula2>100</formula2>
    </dataValidation>
    <dataValidation type="whole" allowBlank="1" showInputMessage="1" showErrorMessage="1" errorTitle="Valor fuera de rango" error="Ingrese un valor correcto" sqref="G24" xr:uid="{8A947E23-5E82-4A30-B488-C5925FD15BAA}">
      <formula1>0</formula1>
      <formula2>100</formula2>
    </dataValidation>
    <dataValidation type="whole" allowBlank="1" showInputMessage="1" showErrorMessage="1" errorTitle="Valor fuera de rango" error="Ingrese un valor correcto" sqref="G25" xr:uid="{A983C2B0-828C-4A41-BFFF-8D7189C4D30E}">
      <formula1>0</formula1>
      <formula2>100</formula2>
    </dataValidation>
    <dataValidation type="whole" allowBlank="1" showInputMessage="1" showErrorMessage="1" errorTitle="Valor fuera de rango" error="Ingrese un valor correcto" sqref="G26" xr:uid="{0F1A6DC3-78AF-41BD-94DF-334D18AA45EB}">
      <formula1>0</formula1>
      <formula2>100</formula2>
    </dataValidation>
    <dataValidation type="whole" allowBlank="1" showInputMessage="1" showErrorMessage="1" errorTitle="Valor fuera de rango" error="Ingrese un valor correcto" sqref="G27" xr:uid="{9D674082-F9E9-437F-B044-E2BAD35BBE04}">
      <formula1>0</formula1>
      <formula2>100</formula2>
    </dataValidation>
    <dataValidation type="whole" allowBlank="1" showInputMessage="1" showErrorMessage="1" errorTitle="Valor fuera de rango" error="Ingrese un valor correcto" sqref="G28" xr:uid="{4ABCDC07-AD63-4887-AF4F-69518CA243A7}">
      <formula1>0</formula1>
      <formula2>100</formula2>
    </dataValidation>
    <dataValidation type="whole" allowBlank="1" showInputMessage="1" showErrorMessage="1" errorTitle="Valor fuera de rango" error="Ingrese un valor correcto" sqref="G29" xr:uid="{01337374-91FF-44F7-9226-66C85BC02D99}">
      <formula1>0</formula1>
      <formula2>100</formula2>
    </dataValidation>
    <dataValidation type="whole" allowBlank="1" showInputMessage="1" showErrorMessage="1" errorTitle="Valor fuera de rango" error="Ingrese un valor correcto" sqref="G30" xr:uid="{55AF4D79-9927-48F5-85C4-BF5180C385B9}">
      <formula1>0</formula1>
      <formula2>100</formula2>
    </dataValidation>
    <dataValidation type="whole" allowBlank="1" showInputMessage="1" showErrorMessage="1" errorTitle="Valor fuera de rango" error="Ingrese un valor correcto" sqref="G31" xr:uid="{062695F1-7CAF-4D37-9F10-823503F9826E}">
      <formula1>0</formula1>
      <formula2>100</formula2>
    </dataValidation>
    <dataValidation type="whole" allowBlank="1" showInputMessage="1" showErrorMessage="1" errorTitle="Valor fuera de rango" error="Ingrese un valor correcto" sqref="G32" xr:uid="{F3DDE286-6305-467F-975E-AE8291437893}">
      <formula1>0</formula1>
      <formula2>100</formula2>
    </dataValidation>
    <dataValidation type="whole" allowBlank="1" showInputMessage="1" showErrorMessage="1" errorTitle="Valor fuera de rango" error="Ingrese un valor correcto" sqref="G33" xr:uid="{80F9E91D-15E8-40FE-8FF4-2696932A30E2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224B-F95C-4237-B450-8876C75D1DFB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77</v>
      </c>
      <c r="C1" s="1" t="s">
        <v>78</v>
      </c>
      <c r="D1" s="5" t="s">
        <v>141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79</v>
      </c>
      <c r="B3" s="11">
        <v>1</v>
      </c>
      <c r="C3" s="12" t="s">
        <v>80</v>
      </c>
      <c r="D3" s="13">
        <v>92</v>
      </c>
      <c r="E3" s="13">
        <v>96</v>
      </c>
      <c r="F3" s="13">
        <v>95</v>
      </c>
      <c r="G3" s="14"/>
      <c r="H3" s="13"/>
      <c r="I3" s="13"/>
      <c r="J3" s="13"/>
      <c r="M3">
        <f>D3+E3+F3+G3+H3</f>
        <v>283</v>
      </c>
      <c r="N3">
        <f>D3*0.17+E3*0.17+F3*0.17+G3*0.17+H3*0.17</f>
        <v>48.11</v>
      </c>
      <c r="O3">
        <f>I3*0.15</f>
        <v>0</v>
      </c>
      <c r="P3">
        <f>ROUND(N3+O3,0)</f>
        <v>48</v>
      </c>
    </row>
    <row r="4" spans="1:16" x14ac:dyDescent="0.25">
      <c r="A4" s="11" t="s">
        <v>81</v>
      </c>
      <c r="B4" s="11">
        <v>2</v>
      </c>
      <c r="C4" s="12" t="s">
        <v>82</v>
      </c>
      <c r="D4" s="13">
        <v>87</v>
      </c>
      <c r="E4" s="13">
        <v>86</v>
      </c>
      <c r="F4" s="13">
        <v>91</v>
      </c>
      <c r="G4" s="14"/>
      <c r="H4" s="13"/>
      <c r="I4" s="13"/>
      <c r="J4" s="13"/>
      <c r="M4">
        <f>D4+E4+F4+G4+H4</f>
        <v>264</v>
      </c>
      <c r="N4">
        <f>D4*0.17+E4*0.17+F4*0.17+G4*0.17+H4*0.17</f>
        <v>44.88</v>
      </c>
      <c r="O4">
        <f>I4*0.15</f>
        <v>0</v>
      </c>
      <c r="P4">
        <f>ROUND(N4+O4,0)</f>
        <v>45</v>
      </c>
    </row>
    <row r="5" spans="1:16" x14ac:dyDescent="0.25">
      <c r="A5" s="11" t="s">
        <v>83</v>
      </c>
      <c r="B5" s="11">
        <v>3</v>
      </c>
      <c r="C5" s="12" t="s">
        <v>84</v>
      </c>
      <c r="D5" s="13">
        <v>77</v>
      </c>
      <c r="E5" s="13">
        <v>82</v>
      </c>
      <c r="F5" s="13">
        <v>80</v>
      </c>
      <c r="G5" s="14"/>
      <c r="H5" s="13"/>
      <c r="I5" s="13"/>
      <c r="J5" s="13"/>
      <c r="M5">
        <f>D5+E5+F5+G5+H5</f>
        <v>239</v>
      </c>
      <c r="N5">
        <f>D5*0.17+E5*0.17+F5*0.17+G5*0.17+H5*0.17</f>
        <v>40.630000000000003</v>
      </c>
      <c r="O5">
        <f>I5*0.15</f>
        <v>0</v>
      </c>
      <c r="P5">
        <f>ROUND(N5+O5,0)</f>
        <v>41</v>
      </c>
    </row>
    <row r="6" spans="1:16" x14ac:dyDescent="0.25">
      <c r="A6" s="11" t="s">
        <v>85</v>
      </c>
      <c r="B6" s="11">
        <v>4</v>
      </c>
      <c r="C6" s="12" t="s">
        <v>86</v>
      </c>
      <c r="D6" s="13">
        <v>77</v>
      </c>
      <c r="E6" s="13">
        <v>89</v>
      </c>
      <c r="F6" s="13">
        <v>53</v>
      </c>
      <c r="G6" s="14"/>
      <c r="H6" s="13"/>
      <c r="I6" s="13"/>
      <c r="J6" s="13"/>
      <c r="M6">
        <f>D6+E6+F6+G6+H6</f>
        <v>219</v>
      </c>
      <c r="N6">
        <f>D6*0.17+E6*0.17+F6*0.17+G6*0.17+H6*0.17</f>
        <v>37.230000000000004</v>
      </c>
      <c r="O6">
        <f>I6*0.15</f>
        <v>0</v>
      </c>
      <c r="P6">
        <f>ROUND(N6+O6,0)</f>
        <v>37</v>
      </c>
    </row>
    <row r="7" spans="1:16" x14ac:dyDescent="0.25">
      <c r="A7" s="11" t="s">
        <v>87</v>
      </c>
      <c r="B7" s="11">
        <v>5</v>
      </c>
      <c r="C7" s="12" t="s">
        <v>88</v>
      </c>
      <c r="D7" s="13">
        <v>86</v>
      </c>
      <c r="E7" s="13">
        <v>97</v>
      </c>
      <c r="F7" s="13">
        <v>89</v>
      </c>
      <c r="G7" s="14"/>
      <c r="H7" s="13"/>
      <c r="I7" s="13"/>
      <c r="J7" s="13"/>
      <c r="M7">
        <f>D7+E7+F7+G7+H7</f>
        <v>272</v>
      </c>
      <c r="N7">
        <f>D7*0.17+E7*0.17+F7*0.17+G7*0.17+H7*0.17</f>
        <v>46.24</v>
      </c>
      <c r="O7">
        <f>I7*0.15</f>
        <v>0</v>
      </c>
      <c r="P7">
        <f>ROUND(N7+O7,0)</f>
        <v>46</v>
      </c>
    </row>
    <row r="8" spans="1:16" x14ac:dyDescent="0.25">
      <c r="A8" s="11" t="s">
        <v>89</v>
      </c>
      <c r="B8" s="11">
        <v>6</v>
      </c>
      <c r="C8" s="12" t="s">
        <v>90</v>
      </c>
      <c r="D8" s="13">
        <v>92</v>
      </c>
      <c r="E8" s="13">
        <v>88</v>
      </c>
      <c r="F8" s="13">
        <v>96</v>
      </c>
      <c r="G8" s="14"/>
      <c r="H8" s="13"/>
      <c r="I8" s="13"/>
      <c r="J8" s="13"/>
      <c r="M8">
        <f>D8+E8+F8+G8+H8</f>
        <v>276</v>
      </c>
      <c r="N8">
        <f>D8*0.17+E8*0.17+F8*0.17+G8*0.17+H8*0.17</f>
        <v>46.92</v>
      </c>
      <c r="O8">
        <f>I8*0.15</f>
        <v>0</v>
      </c>
      <c r="P8">
        <f>ROUND(N8+O8,0)</f>
        <v>47</v>
      </c>
    </row>
    <row r="9" spans="1:16" x14ac:dyDescent="0.25">
      <c r="A9" s="11" t="s">
        <v>91</v>
      </c>
      <c r="B9" s="11">
        <v>7</v>
      </c>
      <c r="C9" s="12" t="s">
        <v>92</v>
      </c>
      <c r="D9" s="13">
        <v>94</v>
      </c>
      <c r="E9" s="13">
        <v>99</v>
      </c>
      <c r="F9" s="13">
        <v>97</v>
      </c>
      <c r="G9" s="14"/>
      <c r="H9" s="13"/>
      <c r="I9" s="13"/>
      <c r="J9" s="13"/>
      <c r="M9">
        <f>D9+E9+F9+G9+H9</f>
        <v>290</v>
      </c>
      <c r="N9">
        <f>D9*0.17+E9*0.17+F9*0.17+G9*0.17+H9*0.17</f>
        <v>49.300000000000004</v>
      </c>
      <c r="O9">
        <f>I9*0.15</f>
        <v>0</v>
      </c>
      <c r="P9">
        <f>ROUND(N9+O9,0)</f>
        <v>49</v>
      </c>
    </row>
    <row r="10" spans="1:16" x14ac:dyDescent="0.25">
      <c r="A10" s="11" t="s">
        <v>93</v>
      </c>
      <c r="B10" s="11">
        <v>8</v>
      </c>
      <c r="C10" s="12" t="s">
        <v>94</v>
      </c>
      <c r="D10" s="13">
        <v>79</v>
      </c>
      <c r="E10" s="13">
        <v>83</v>
      </c>
      <c r="F10" s="13">
        <v>74</v>
      </c>
      <c r="G10" s="14"/>
      <c r="H10" s="13"/>
      <c r="I10" s="13"/>
      <c r="J10" s="13"/>
      <c r="M10">
        <f>D10+E10+F10+G10+H10</f>
        <v>236</v>
      </c>
      <c r="N10">
        <f>D10*0.17+E10*0.17+F10*0.17+G10*0.17+H10*0.17</f>
        <v>40.120000000000005</v>
      </c>
      <c r="O10">
        <f>I10*0.15</f>
        <v>0</v>
      </c>
      <c r="P10">
        <f>ROUND(N10+O10,0)</f>
        <v>40</v>
      </c>
    </row>
    <row r="11" spans="1:16" x14ac:dyDescent="0.25">
      <c r="A11" s="11" t="s">
        <v>95</v>
      </c>
      <c r="B11" s="11">
        <v>9</v>
      </c>
      <c r="C11" s="12" t="s">
        <v>96</v>
      </c>
      <c r="D11" s="13">
        <v>80</v>
      </c>
      <c r="E11" s="13">
        <v>99</v>
      </c>
      <c r="F11" s="13">
        <v>90</v>
      </c>
      <c r="G11" s="14"/>
      <c r="H11" s="13"/>
      <c r="I11" s="13"/>
      <c r="J11" s="13"/>
      <c r="M11">
        <f>D11+E11+F11+G11+H11</f>
        <v>269</v>
      </c>
      <c r="N11">
        <f>D11*0.17+E11*0.17+F11*0.17+G11*0.17+H11*0.17</f>
        <v>45.730000000000004</v>
      </c>
      <c r="O11">
        <f>I11*0.15</f>
        <v>0</v>
      </c>
      <c r="P11">
        <f>ROUND(N11+O11,0)</f>
        <v>46</v>
      </c>
    </row>
    <row r="12" spans="1:16" x14ac:dyDescent="0.25">
      <c r="A12" s="11" t="s">
        <v>97</v>
      </c>
      <c r="B12" s="11">
        <v>10</v>
      </c>
      <c r="C12" s="12" t="s">
        <v>98</v>
      </c>
      <c r="D12" s="13">
        <v>89</v>
      </c>
      <c r="E12" s="13">
        <v>94</v>
      </c>
      <c r="F12" s="13">
        <v>94</v>
      </c>
      <c r="G12" s="14"/>
      <c r="H12" s="13"/>
      <c r="I12" s="13"/>
      <c r="J12" s="13"/>
      <c r="M12">
        <f>D12+E12+F12+G12+H12</f>
        <v>277</v>
      </c>
      <c r="N12">
        <f>D12*0.17+E12*0.17+F12*0.17+G12*0.17+H12*0.17</f>
        <v>47.09</v>
      </c>
      <c r="O12">
        <f>I12*0.15</f>
        <v>0</v>
      </c>
      <c r="P12">
        <f>ROUND(N12+O12,0)</f>
        <v>47</v>
      </c>
    </row>
    <row r="13" spans="1:16" x14ac:dyDescent="0.25">
      <c r="A13" s="11" t="s">
        <v>99</v>
      </c>
      <c r="B13" s="11">
        <v>11</v>
      </c>
      <c r="C13" s="12" t="s">
        <v>100</v>
      </c>
      <c r="D13" s="13">
        <v>82</v>
      </c>
      <c r="E13" s="13">
        <v>89</v>
      </c>
      <c r="F13" s="13">
        <v>89</v>
      </c>
      <c r="G13" s="14"/>
      <c r="H13" s="13"/>
      <c r="I13" s="13"/>
      <c r="J13" s="13"/>
      <c r="M13">
        <f>D13+E13+F13+G13+H13</f>
        <v>260</v>
      </c>
      <c r="N13">
        <f>D13*0.17+E13*0.17+F13*0.17+G13*0.17+H13*0.17</f>
        <v>44.2</v>
      </c>
      <c r="O13">
        <f>I13*0.15</f>
        <v>0</v>
      </c>
      <c r="P13">
        <f>ROUND(N13+O13,0)</f>
        <v>44</v>
      </c>
    </row>
    <row r="14" spans="1:16" x14ac:dyDescent="0.25">
      <c r="A14" s="11" t="s">
        <v>101</v>
      </c>
      <c r="B14" s="11">
        <v>12</v>
      </c>
      <c r="C14" s="12" t="s">
        <v>102</v>
      </c>
      <c r="D14" s="13">
        <v>86</v>
      </c>
      <c r="E14" s="13">
        <v>82</v>
      </c>
      <c r="F14" s="13">
        <v>70</v>
      </c>
      <c r="G14" s="14"/>
      <c r="H14" s="13"/>
      <c r="I14" s="13"/>
      <c r="J14" s="13"/>
      <c r="M14">
        <f>D14+E14+F14+G14+H14</f>
        <v>238</v>
      </c>
      <c r="N14">
        <f>D14*0.17+E14*0.17+F14*0.17+G14*0.17+H14*0.17</f>
        <v>40.46</v>
      </c>
      <c r="O14">
        <f>I14*0.15</f>
        <v>0</v>
      </c>
      <c r="P14">
        <f>ROUND(N14+O14,0)</f>
        <v>40</v>
      </c>
    </row>
    <row r="15" spans="1:16" x14ac:dyDescent="0.25">
      <c r="A15" s="11" t="s">
        <v>103</v>
      </c>
      <c r="B15" s="11">
        <v>13</v>
      </c>
      <c r="C15" s="12" t="s">
        <v>104</v>
      </c>
      <c r="D15" s="13">
        <v>84</v>
      </c>
      <c r="E15" s="13">
        <v>91</v>
      </c>
      <c r="F15" s="13">
        <v>87</v>
      </c>
      <c r="G15" s="14"/>
      <c r="H15" s="13"/>
      <c r="I15" s="13"/>
      <c r="J15" s="13"/>
      <c r="M15">
        <f>D15+E15+F15+G15+H15</f>
        <v>262</v>
      </c>
      <c r="N15">
        <f>D15*0.17+E15*0.17+F15*0.17+G15*0.17+H15*0.17</f>
        <v>44.54</v>
      </c>
      <c r="O15">
        <f>I15*0.15</f>
        <v>0</v>
      </c>
      <c r="P15">
        <f>ROUND(N15+O15,0)</f>
        <v>45</v>
      </c>
    </row>
    <row r="16" spans="1:16" x14ac:dyDescent="0.25">
      <c r="A16" s="11" t="s">
        <v>105</v>
      </c>
      <c r="B16" s="11">
        <v>14</v>
      </c>
      <c r="C16" s="12" t="s">
        <v>106</v>
      </c>
      <c r="D16" s="13">
        <v>75</v>
      </c>
      <c r="E16" s="13">
        <v>87</v>
      </c>
      <c r="F16" s="13">
        <v>69</v>
      </c>
      <c r="G16" s="14"/>
      <c r="H16" s="13"/>
      <c r="I16" s="13"/>
      <c r="J16" s="13"/>
      <c r="M16">
        <f>D16+E16+F16+G16+H16</f>
        <v>231</v>
      </c>
      <c r="N16">
        <f>D16*0.17+E16*0.17+F16*0.17+G16*0.17+H16*0.17</f>
        <v>39.270000000000003</v>
      </c>
      <c r="O16">
        <f>I16*0.15</f>
        <v>0</v>
      </c>
      <c r="P16">
        <f>ROUND(N16+O16,0)</f>
        <v>39</v>
      </c>
    </row>
    <row r="17" spans="1:16" x14ac:dyDescent="0.25">
      <c r="A17" s="11" t="s">
        <v>107</v>
      </c>
      <c r="B17" s="11">
        <v>15</v>
      </c>
      <c r="C17" s="12" t="s">
        <v>108</v>
      </c>
      <c r="D17" s="13">
        <v>88</v>
      </c>
      <c r="E17" s="13">
        <v>90</v>
      </c>
      <c r="F17" s="13">
        <v>91</v>
      </c>
      <c r="G17" s="14"/>
      <c r="H17" s="13"/>
      <c r="I17" s="13"/>
      <c r="J17" s="13"/>
      <c r="M17">
        <f>D17+E17+F17+G17+H17</f>
        <v>269</v>
      </c>
      <c r="N17">
        <f>D17*0.17+E17*0.17+F17*0.17+G17*0.17+H17*0.17</f>
        <v>45.730000000000004</v>
      </c>
      <c r="O17">
        <f>I17*0.15</f>
        <v>0</v>
      </c>
      <c r="P17">
        <f>ROUND(N17+O17,0)</f>
        <v>46</v>
      </c>
    </row>
    <row r="18" spans="1:16" x14ac:dyDescent="0.25">
      <c r="A18" s="11" t="s">
        <v>109</v>
      </c>
      <c r="B18" s="11">
        <v>16</v>
      </c>
      <c r="C18" s="12" t="s">
        <v>110</v>
      </c>
      <c r="D18" s="13">
        <v>78</v>
      </c>
      <c r="E18" s="13">
        <v>88</v>
      </c>
      <c r="F18" s="13">
        <v>84</v>
      </c>
      <c r="G18" s="14"/>
      <c r="H18" s="13"/>
      <c r="I18" s="13"/>
      <c r="J18" s="13"/>
      <c r="M18">
        <f>D18+E18+F18+G18+H18</f>
        <v>250</v>
      </c>
      <c r="N18">
        <f>D18*0.17+E18*0.17+F18*0.17+G18*0.17+H18*0.17</f>
        <v>42.5</v>
      </c>
      <c r="O18">
        <f>I18*0.15</f>
        <v>0</v>
      </c>
      <c r="P18">
        <f>ROUND(N18+O18,0)</f>
        <v>43</v>
      </c>
    </row>
    <row r="19" spans="1:16" x14ac:dyDescent="0.25">
      <c r="A19" s="11" t="s">
        <v>111</v>
      </c>
      <c r="B19" s="11">
        <v>17</v>
      </c>
      <c r="C19" s="12" t="s">
        <v>112</v>
      </c>
      <c r="D19" s="13">
        <v>89</v>
      </c>
      <c r="E19" s="13">
        <v>91</v>
      </c>
      <c r="F19" s="13">
        <v>72</v>
      </c>
      <c r="G19" s="14"/>
      <c r="H19" s="13"/>
      <c r="I19" s="13"/>
      <c r="J19" s="13"/>
      <c r="M19">
        <f>D19+E19+F19+G19+H19</f>
        <v>252</v>
      </c>
      <c r="N19">
        <f>D19*0.17+E19*0.17+F19*0.17+G19*0.17+H19*0.17</f>
        <v>42.84</v>
      </c>
      <c r="O19">
        <f>I19*0.15</f>
        <v>0</v>
      </c>
      <c r="P19">
        <f>ROUND(N19+O19,0)</f>
        <v>43</v>
      </c>
    </row>
    <row r="20" spans="1:16" x14ac:dyDescent="0.25">
      <c r="A20" s="11" t="s">
        <v>113</v>
      </c>
      <c r="B20" s="11">
        <v>18</v>
      </c>
      <c r="C20" s="12" t="s">
        <v>114</v>
      </c>
      <c r="D20" s="13">
        <v>93</v>
      </c>
      <c r="E20" s="13">
        <v>97</v>
      </c>
      <c r="F20" s="13">
        <v>96</v>
      </c>
      <c r="G20" s="14"/>
      <c r="H20" s="13"/>
      <c r="I20" s="13"/>
      <c r="J20" s="13"/>
      <c r="M20">
        <f>D20+E20+F20+G20+H20</f>
        <v>286</v>
      </c>
      <c r="N20">
        <f>D20*0.17+E20*0.17+F20*0.17+G20*0.17+H20*0.17</f>
        <v>48.620000000000005</v>
      </c>
      <c r="O20">
        <f>I20*0.15</f>
        <v>0</v>
      </c>
      <c r="P20">
        <f>ROUND(N20+O20,0)</f>
        <v>49</v>
      </c>
    </row>
    <row r="21" spans="1:16" x14ac:dyDescent="0.25">
      <c r="A21" s="11" t="s">
        <v>115</v>
      </c>
      <c r="B21" s="11">
        <v>19</v>
      </c>
      <c r="C21" s="12" t="s">
        <v>116</v>
      </c>
      <c r="D21" s="13">
        <v>81</v>
      </c>
      <c r="E21" s="13">
        <v>95</v>
      </c>
      <c r="F21" s="13">
        <v>91</v>
      </c>
      <c r="G21" s="14"/>
      <c r="H21" s="13"/>
      <c r="I21" s="13"/>
      <c r="J21" s="13"/>
      <c r="M21">
        <f>D21+E21+F21+G21+H21</f>
        <v>267</v>
      </c>
      <c r="N21">
        <f>D21*0.17+E21*0.17+F21*0.17+G21*0.17+H21*0.17</f>
        <v>45.39</v>
      </c>
      <c r="O21">
        <f>I21*0.15</f>
        <v>0</v>
      </c>
      <c r="P21">
        <f>ROUND(N21+O21,0)</f>
        <v>45</v>
      </c>
    </row>
    <row r="22" spans="1:16" x14ac:dyDescent="0.25">
      <c r="A22" s="11" t="s">
        <v>117</v>
      </c>
      <c r="B22" s="11">
        <v>20</v>
      </c>
      <c r="C22" s="12" t="s">
        <v>118</v>
      </c>
      <c r="D22" s="13">
        <v>94</v>
      </c>
      <c r="E22" s="13">
        <v>88</v>
      </c>
      <c r="F22" s="13">
        <v>85</v>
      </c>
      <c r="G22" s="14"/>
      <c r="H22" s="13"/>
      <c r="I22" s="13"/>
      <c r="J22" s="13"/>
      <c r="M22">
        <f>D22+E22+F22+G22+H22</f>
        <v>267</v>
      </c>
      <c r="N22">
        <f>D22*0.17+E22*0.17+F22*0.17+G22*0.17+H22*0.17</f>
        <v>45.39</v>
      </c>
      <c r="O22">
        <f>I22*0.15</f>
        <v>0</v>
      </c>
      <c r="P22">
        <f>ROUND(N22+O22,0)</f>
        <v>45</v>
      </c>
    </row>
    <row r="23" spans="1:16" x14ac:dyDescent="0.25">
      <c r="A23" s="11" t="s">
        <v>119</v>
      </c>
      <c r="B23" s="11">
        <v>21</v>
      </c>
      <c r="C23" s="12" t="s">
        <v>120</v>
      </c>
      <c r="D23" s="13">
        <v>55</v>
      </c>
      <c r="E23" s="13">
        <v>83</v>
      </c>
      <c r="F23" s="13">
        <v>69</v>
      </c>
      <c r="G23" s="14"/>
      <c r="H23" s="13"/>
      <c r="I23" s="13"/>
      <c r="J23" s="13"/>
      <c r="M23">
        <f>D23+E23+F23+G23+H23</f>
        <v>207</v>
      </c>
      <c r="N23">
        <f>D23*0.17+E23*0.17+F23*0.17+G23*0.17+H23*0.17</f>
        <v>35.19</v>
      </c>
      <c r="O23">
        <f>I23*0.15</f>
        <v>0</v>
      </c>
      <c r="P23">
        <f>ROUND(N23+O23,0)</f>
        <v>35</v>
      </c>
    </row>
    <row r="24" spans="1:16" x14ac:dyDescent="0.25">
      <c r="A24" s="11" t="s">
        <v>121</v>
      </c>
      <c r="B24" s="11">
        <v>22</v>
      </c>
      <c r="C24" s="12" t="s">
        <v>122</v>
      </c>
      <c r="D24" s="13">
        <v>83</v>
      </c>
      <c r="E24" s="13">
        <v>88</v>
      </c>
      <c r="F24" s="13">
        <v>75</v>
      </c>
      <c r="G24" s="14"/>
      <c r="H24" s="13"/>
      <c r="I24" s="13"/>
      <c r="J24" s="13"/>
      <c r="M24">
        <f>D24+E24+F24+G24+H24</f>
        <v>246</v>
      </c>
      <c r="N24">
        <f>D24*0.17+E24*0.17+F24*0.17+G24*0.17+H24*0.17</f>
        <v>41.82</v>
      </c>
      <c r="O24">
        <f>I24*0.15</f>
        <v>0</v>
      </c>
      <c r="P24">
        <f>ROUND(N24+O24,0)</f>
        <v>42</v>
      </c>
    </row>
    <row r="25" spans="1:16" x14ac:dyDescent="0.25">
      <c r="A25" s="11" t="s">
        <v>123</v>
      </c>
      <c r="B25" s="11">
        <v>23</v>
      </c>
      <c r="C25" s="12" t="s">
        <v>124</v>
      </c>
      <c r="D25" s="13">
        <v>70</v>
      </c>
      <c r="E25" s="13">
        <v>89</v>
      </c>
      <c r="F25" s="13">
        <v>96</v>
      </c>
      <c r="G25" s="14"/>
      <c r="H25" s="13"/>
      <c r="I25" s="13"/>
      <c r="J25" s="13"/>
      <c r="M25">
        <f>D25+E25+F25+G25+H25</f>
        <v>255</v>
      </c>
      <c r="N25">
        <f>D25*0.17+E25*0.17+F25*0.17+G25*0.17+H25*0.17</f>
        <v>43.35</v>
      </c>
      <c r="O25">
        <f>I25*0.15</f>
        <v>0</v>
      </c>
      <c r="P25">
        <f>ROUND(N25+O25,0)</f>
        <v>43</v>
      </c>
    </row>
    <row r="26" spans="1:16" x14ac:dyDescent="0.25">
      <c r="A26" s="11" t="s">
        <v>125</v>
      </c>
      <c r="B26" s="11">
        <v>24</v>
      </c>
      <c r="C26" s="12" t="s">
        <v>126</v>
      </c>
      <c r="D26" s="13">
        <v>95</v>
      </c>
      <c r="E26" s="13">
        <v>94</v>
      </c>
      <c r="F26" s="13">
        <v>95</v>
      </c>
      <c r="G26" s="14"/>
      <c r="H26" s="13"/>
      <c r="I26" s="13"/>
      <c r="J26" s="13"/>
      <c r="M26">
        <f>D26+E26+F26+G26+H26</f>
        <v>284</v>
      </c>
      <c r="N26">
        <f>D26*0.17+E26*0.17+F26*0.17+G26*0.17+H26*0.17</f>
        <v>48.28</v>
      </c>
      <c r="O26">
        <f>I26*0.15</f>
        <v>0</v>
      </c>
      <c r="P26">
        <f>ROUND(N26+O26,0)</f>
        <v>48</v>
      </c>
    </row>
    <row r="27" spans="1:16" x14ac:dyDescent="0.25">
      <c r="A27" s="11" t="s">
        <v>127</v>
      </c>
      <c r="B27" s="11">
        <v>25</v>
      </c>
      <c r="C27" s="12" t="s">
        <v>128</v>
      </c>
      <c r="D27" s="13">
        <v>87</v>
      </c>
      <c r="E27" s="13">
        <v>95</v>
      </c>
      <c r="F27" s="13">
        <v>94</v>
      </c>
      <c r="G27" s="14"/>
      <c r="H27" s="13"/>
      <c r="I27" s="13"/>
      <c r="J27" s="13"/>
      <c r="M27">
        <f>D27+E27+F27+G27+H27</f>
        <v>276</v>
      </c>
      <c r="N27">
        <f>D27*0.17+E27*0.17+F27*0.17+G27*0.17+H27*0.17</f>
        <v>46.92</v>
      </c>
      <c r="O27">
        <f>I27*0.15</f>
        <v>0</v>
      </c>
      <c r="P27">
        <f>ROUND(N27+O27,0)</f>
        <v>47</v>
      </c>
    </row>
    <row r="28" spans="1:16" x14ac:dyDescent="0.25">
      <c r="A28" s="11" t="s">
        <v>129</v>
      </c>
      <c r="B28" s="11">
        <v>26</v>
      </c>
      <c r="C28" s="12" t="s">
        <v>130</v>
      </c>
      <c r="D28" s="13">
        <v>89</v>
      </c>
      <c r="E28" s="13">
        <v>96</v>
      </c>
      <c r="F28" s="13">
        <v>85</v>
      </c>
      <c r="G28" s="14"/>
      <c r="H28" s="13"/>
      <c r="I28" s="13"/>
      <c r="J28" s="13"/>
      <c r="M28">
        <f>D28+E28+F28+G28+H28</f>
        <v>270</v>
      </c>
      <c r="N28">
        <f>D28*0.17+E28*0.17+F28*0.17+G28*0.17+H28*0.17</f>
        <v>45.900000000000006</v>
      </c>
      <c r="O28">
        <f>I28*0.15</f>
        <v>0</v>
      </c>
      <c r="P28">
        <f>ROUND(N28+O28,0)</f>
        <v>46</v>
      </c>
    </row>
    <row r="29" spans="1:16" x14ac:dyDescent="0.25">
      <c r="A29" s="11" t="s">
        <v>131</v>
      </c>
      <c r="B29" s="11">
        <v>27</v>
      </c>
      <c r="C29" s="12" t="s">
        <v>132</v>
      </c>
      <c r="D29" s="13">
        <v>93</v>
      </c>
      <c r="E29" s="13">
        <v>97</v>
      </c>
      <c r="F29" s="13">
        <v>96</v>
      </c>
      <c r="G29" s="14"/>
      <c r="H29" s="13"/>
      <c r="I29" s="13"/>
      <c r="J29" s="13"/>
      <c r="M29">
        <f>D29+E29+F29+G29+H29</f>
        <v>286</v>
      </c>
      <c r="N29">
        <f>D29*0.17+E29*0.17+F29*0.17+G29*0.17+H29*0.17</f>
        <v>48.620000000000005</v>
      </c>
      <c r="O29">
        <f>I29*0.15</f>
        <v>0</v>
      </c>
      <c r="P29">
        <f>ROUND(N29+O29,0)</f>
        <v>49</v>
      </c>
    </row>
    <row r="30" spans="1:16" x14ac:dyDescent="0.25">
      <c r="A30" s="11" t="s">
        <v>133</v>
      </c>
      <c r="B30" s="11">
        <v>28</v>
      </c>
      <c r="C30" s="12" t="s">
        <v>134</v>
      </c>
      <c r="D30" s="13">
        <v>91</v>
      </c>
      <c r="E30" s="13">
        <v>99</v>
      </c>
      <c r="F30" s="13">
        <v>96</v>
      </c>
      <c r="G30" s="14"/>
      <c r="H30" s="13"/>
      <c r="I30" s="13"/>
      <c r="J30" s="13"/>
      <c r="M30">
        <f>D30+E30+F30+G30+H30</f>
        <v>286</v>
      </c>
      <c r="N30">
        <f>D30*0.17+E30*0.17+F30*0.17+G30*0.17+H30*0.17</f>
        <v>48.620000000000005</v>
      </c>
      <c r="O30">
        <f>I30*0.15</f>
        <v>0</v>
      </c>
      <c r="P30">
        <f>ROUND(N30+O30,0)</f>
        <v>49</v>
      </c>
    </row>
    <row r="31" spans="1:16" x14ac:dyDescent="0.25">
      <c r="A31" s="11" t="s">
        <v>135</v>
      </c>
      <c r="B31" s="11">
        <v>29</v>
      </c>
      <c r="C31" s="12" t="s">
        <v>136</v>
      </c>
      <c r="D31" s="13">
        <v>92</v>
      </c>
      <c r="E31" s="13">
        <v>80</v>
      </c>
      <c r="F31" s="13">
        <v>93</v>
      </c>
      <c r="G31" s="14"/>
      <c r="H31" s="13"/>
      <c r="I31" s="13"/>
      <c r="J31" s="13"/>
      <c r="M31">
        <f>D31+E31+F31+G31+H31</f>
        <v>265</v>
      </c>
      <c r="N31">
        <f>D31*0.17+E31*0.17+F31*0.17+G31*0.17+H31*0.17</f>
        <v>45.050000000000004</v>
      </c>
      <c r="O31">
        <f>I31*0.15</f>
        <v>0</v>
      </c>
      <c r="P31">
        <f>ROUND(N31+O31,0)</f>
        <v>45</v>
      </c>
    </row>
    <row r="32" spans="1:16" x14ac:dyDescent="0.25">
      <c r="A32" s="11" t="s">
        <v>137</v>
      </c>
      <c r="B32" s="11">
        <v>30</v>
      </c>
      <c r="C32" s="12" t="s">
        <v>138</v>
      </c>
      <c r="D32" s="13">
        <v>87</v>
      </c>
      <c r="E32" s="13">
        <v>98</v>
      </c>
      <c r="F32" s="13">
        <v>95</v>
      </c>
      <c r="G32" s="14"/>
      <c r="H32" s="13"/>
      <c r="I32" s="13"/>
      <c r="J32" s="13"/>
      <c r="M32">
        <f>D32+E32+F32+G32+H32</f>
        <v>280</v>
      </c>
      <c r="N32">
        <f>D32*0.17+E32*0.17+F32*0.17+G32*0.17+H32*0.17</f>
        <v>47.600000000000009</v>
      </c>
      <c r="O32">
        <f>I32*0.15</f>
        <v>0</v>
      </c>
      <c r="P32">
        <f>ROUND(N32+O32,0)</f>
        <v>48</v>
      </c>
    </row>
    <row r="33" spans="1:16" x14ac:dyDescent="0.25">
      <c r="A33" s="11" t="s">
        <v>139</v>
      </c>
      <c r="B33" s="11">
        <v>31</v>
      </c>
      <c r="C33" s="12" t="s">
        <v>140</v>
      </c>
      <c r="D33" s="13">
        <v>92</v>
      </c>
      <c r="E33" s="13">
        <v>99</v>
      </c>
      <c r="F33" s="13">
        <v>90</v>
      </c>
      <c r="G33" s="14"/>
      <c r="H33" s="13"/>
      <c r="I33" s="13"/>
      <c r="J33" s="13"/>
      <c r="M33">
        <f>D33+E33+F33+G33+H33</f>
        <v>281</v>
      </c>
      <c r="N33">
        <f>D33*0.17+E33*0.17+F33*0.17+G33*0.17+H33*0.17</f>
        <v>47.769999999999996</v>
      </c>
      <c r="O33">
        <f>I33*0.15</f>
        <v>0</v>
      </c>
      <c r="P33">
        <f>ROUND(N33+O33,0)</f>
        <v>48</v>
      </c>
    </row>
  </sheetData>
  <sheetProtection algorithmName="SHA-512" hashValue="82tNJAL6CJBFtJgz+ywl9bgFf9tGytDJIkI7M4KjXylL5gTnGPFBk6SXe0rGOnpiL2O/t7IoxGY2saCBMHddwA==" saltValue="k46eglCSF4RS0IXpIQePEQ==" spinCount="100000" sheet="1" objects="1" scenarios="1"/>
  <dataValidations count="31">
    <dataValidation type="whole" allowBlank="1" showInputMessage="1" showErrorMessage="1" errorTitle="Valor fuera de rango" error="Ingrese un valor correcto" sqref="G3" xr:uid="{F5C008FD-AE6E-46FB-A32F-91F704E1F594}">
      <formula1>0</formula1>
      <formula2>100</formula2>
    </dataValidation>
    <dataValidation type="whole" allowBlank="1" showInputMessage="1" showErrorMessage="1" errorTitle="Valor fuera de rango" error="Ingrese un valor correcto" sqref="G4" xr:uid="{11AE84E0-BB4B-4BA8-99B8-B90E1126C4E4}">
      <formula1>0</formula1>
      <formula2>100</formula2>
    </dataValidation>
    <dataValidation type="whole" allowBlank="1" showInputMessage="1" showErrorMessage="1" errorTitle="Valor fuera de rango" error="Ingrese un valor correcto" sqref="G5" xr:uid="{0FA60B16-2B9B-4A75-A22E-DE0750C159BE}">
      <formula1>0</formula1>
      <formula2>100</formula2>
    </dataValidation>
    <dataValidation type="whole" allowBlank="1" showInputMessage="1" showErrorMessage="1" errorTitle="Valor fuera de rango" error="Ingrese un valor correcto" sqref="G6" xr:uid="{57713B56-FA2E-4C54-B719-9AA57569D7B9}">
      <formula1>0</formula1>
      <formula2>100</formula2>
    </dataValidation>
    <dataValidation type="whole" allowBlank="1" showInputMessage="1" showErrorMessage="1" errorTitle="Valor fuera de rango" error="Ingrese un valor correcto" sqref="G7" xr:uid="{0AC4DF2C-7365-4280-8A8D-8B23CC7861F1}">
      <formula1>0</formula1>
      <formula2>100</formula2>
    </dataValidation>
    <dataValidation type="whole" allowBlank="1" showInputMessage="1" showErrorMessage="1" errorTitle="Valor fuera de rango" error="Ingrese un valor correcto" sqref="G8" xr:uid="{EF47F375-DC91-4FC6-8F72-8E3DCAC6A870}">
      <formula1>0</formula1>
      <formula2>100</formula2>
    </dataValidation>
    <dataValidation type="whole" allowBlank="1" showInputMessage="1" showErrorMessage="1" errorTitle="Valor fuera de rango" error="Ingrese un valor correcto" sqref="G9" xr:uid="{63C4271F-8B68-4D2B-B409-F26B72EA5ED0}">
      <formula1>0</formula1>
      <formula2>100</formula2>
    </dataValidation>
    <dataValidation type="whole" allowBlank="1" showInputMessage="1" showErrorMessage="1" errorTitle="Valor fuera de rango" error="Ingrese un valor correcto" sqref="G10" xr:uid="{E2E303B8-1561-483B-8191-FEE21F73592A}">
      <formula1>0</formula1>
      <formula2>100</formula2>
    </dataValidation>
    <dataValidation type="whole" allowBlank="1" showInputMessage="1" showErrorMessage="1" errorTitle="Valor fuera de rango" error="Ingrese un valor correcto" sqref="G11" xr:uid="{808884FF-68C9-4DDA-B6C8-24BCBA1EFE08}">
      <formula1>0</formula1>
      <formula2>100</formula2>
    </dataValidation>
    <dataValidation type="whole" allowBlank="1" showInputMessage="1" showErrorMessage="1" errorTitle="Valor fuera de rango" error="Ingrese un valor correcto" sqref="G12" xr:uid="{FAB61791-6A26-4274-B52A-1A9327FEDBB0}">
      <formula1>0</formula1>
      <formula2>100</formula2>
    </dataValidation>
    <dataValidation type="whole" allowBlank="1" showInputMessage="1" showErrorMessage="1" errorTitle="Valor fuera de rango" error="Ingrese un valor correcto" sqref="G13" xr:uid="{5BBE0206-70BA-4166-BA44-B6FE7CB8C4A5}">
      <formula1>0</formula1>
      <formula2>100</formula2>
    </dataValidation>
    <dataValidation type="whole" allowBlank="1" showInputMessage="1" showErrorMessage="1" errorTitle="Valor fuera de rango" error="Ingrese un valor correcto" sqref="G14" xr:uid="{5AF59A1E-F58C-448A-8E53-9CF44C952A79}">
      <formula1>0</formula1>
      <formula2>100</formula2>
    </dataValidation>
    <dataValidation type="whole" allowBlank="1" showInputMessage="1" showErrorMessage="1" errorTitle="Valor fuera de rango" error="Ingrese un valor correcto" sqref="G15" xr:uid="{D41BB311-61F8-4D76-A47F-10A044AB461D}">
      <formula1>0</formula1>
      <formula2>100</formula2>
    </dataValidation>
    <dataValidation type="whole" allowBlank="1" showInputMessage="1" showErrorMessage="1" errorTitle="Valor fuera de rango" error="Ingrese un valor correcto" sqref="G16" xr:uid="{E8BC6CD3-2BE0-45DC-8F6B-9EF967BD6041}">
      <formula1>0</formula1>
      <formula2>100</formula2>
    </dataValidation>
    <dataValidation type="whole" allowBlank="1" showInputMessage="1" showErrorMessage="1" errorTitle="Valor fuera de rango" error="Ingrese un valor correcto" sqref="G17" xr:uid="{77522A79-FC41-42A0-939C-5CC2DFF1F044}">
      <formula1>0</formula1>
      <formula2>100</formula2>
    </dataValidation>
    <dataValidation type="whole" allowBlank="1" showInputMessage="1" showErrorMessage="1" errorTitle="Valor fuera de rango" error="Ingrese un valor correcto" sqref="G18" xr:uid="{2DD7AD84-CE75-49AB-A73C-B57DA3219BB7}">
      <formula1>0</formula1>
      <formula2>100</formula2>
    </dataValidation>
    <dataValidation type="whole" allowBlank="1" showInputMessage="1" showErrorMessage="1" errorTitle="Valor fuera de rango" error="Ingrese un valor correcto" sqref="G19" xr:uid="{D2422534-9ED3-4EBD-9392-475A7DEB89C0}">
      <formula1>0</formula1>
      <formula2>100</formula2>
    </dataValidation>
    <dataValidation type="whole" allowBlank="1" showInputMessage="1" showErrorMessage="1" errorTitle="Valor fuera de rango" error="Ingrese un valor correcto" sqref="G20" xr:uid="{AF62E407-5942-49D0-B1A3-6DDD547A9F77}">
      <formula1>0</formula1>
      <formula2>100</formula2>
    </dataValidation>
    <dataValidation type="whole" allowBlank="1" showInputMessage="1" showErrorMessage="1" errorTitle="Valor fuera de rango" error="Ingrese un valor correcto" sqref="G21" xr:uid="{ABF4740E-9B44-46F7-AE1F-E5B3503FD8ED}">
      <formula1>0</formula1>
      <formula2>100</formula2>
    </dataValidation>
    <dataValidation type="whole" allowBlank="1" showInputMessage="1" showErrorMessage="1" errorTitle="Valor fuera de rango" error="Ingrese un valor correcto" sqref="G22" xr:uid="{C6317002-D9D1-412F-ABC6-5E8E9CD50B6D}">
      <formula1>0</formula1>
      <formula2>100</formula2>
    </dataValidation>
    <dataValidation type="whole" allowBlank="1" showInputMessage="1" showErrorMessage="1" errorTitle="Valor fuera de rango" error="Ingrese un valor correcto" sqref="G23" xr:uid="{46B541E4-68B4-4BFD-BACA-E4DEC2364D80}">
      <formula1>0</formula1>
      <formula2>100</formula2>
    </dataValidation>
    <dataValidation type="whole" allowBlank="1" showInputMessage="1" showErrorMessage="1" errorTitle="Valor fuera de rango" error="Ingrese un valor correcto" sqref="G24" xr:uid="{09DA75C4-B7BA-4650-A06C-7EF35827C2F4}">
      <formula1>0</formula1>
      <formula2>100</formula2>
    </dataValidation>
    <dataValidation type="whole" allowBlank="1" showInputMessage="1" showErrorMessage="1" errorTitle="Valor fuera de rango" error="Ingrese un valor correcto" sqref="G25" xr:uid="{B9BB6733-AAFF-4974-9EC8-C08FE6E0567B}">
      <formula1>0</formula1>
      <formula2>100</formula2>
    </dataValidation>
    <dataValidation type="whole" allowBlank="1" showInputMessage="1" showErrorMessage="1" errorTitle="Valor fuera de rango" error="Ingrese un valor correcto" sqref="G26" xr:uid="{F7D46CA1-0605-4723-863F-A2EA46E6507A}">
      <formula1>0</formula1>
      <formula2>100</formula2>
    </dataValidation>
    <dataValidation type="whole" allowBlank="1" showInputMessage="1" showErrorMessage="1" errorTitle="Valor fuera de rango" error="Ingrese un valor correcto" sqref="G27" xr:uid="{FDDF0417-55F7-4214-B2A9-9C3FAB2C11DC}">
      <formula1>0</formula1>
      <formula2>100</formula2>
    </dataValidation>
    <dataValidation type="whole" allowBlank="1" showInputMessage="1" showErrorMessage="1" errorTitle="Valor fuera de rango" error="Ingrese un valor correcto" sqref="G28" xr:uid="{CB289AFB-EA88-479A-928D-6CBB6B6C61D3}">
      <formula1>0</formula1>
      <formula2>100</formula2>
    </dataValidation>
    <dataValidation type="whole" allowBlank="1" showInputMessage="1" showErrorMessage="1" errorTitle="Valor fuera de rango" error="Ingrese un valor correcto" sqref="G29" xr:uid="{348664E8-776C-43A2-A565-0BAA5A2922D1}">
      <formula1>0</formula1>
      <formula2>100</formula2>
    </dataValidation>
    <dataValidation type="whole" allowBlank="1" showInputMessage="1" showErrorMessage="1" errorTitle="Valor fuera de rango" error="Ingrese un valor correcto" sqref="G30" xr:uid="{98FFD00F-CBB4-49B0-9108-7C6BC57E9526}">
      <formula1>0</formula1>
      <formula2>100</formula2>
    </dataValidation>
    <dataValidation type="whole" allowBlank="1" showInputMessage="1" showErrorMessage="1" errorTitle="Valor fuera de rango" error="Ingrese un valor correcto" sqref="G31" xr:uid="{1A9DDAF7-DD9E-4FE0-B212-C4C3AA01D514}">
      <formula1>0</formula1>
      <formula2>100</formula2>
    </dataValidation>
    <dataValidation type="whole" allowBlank="1" showInputMessage="1" showErrorMessage="1" errorTitle="Valor fuera de rango" error="Ingrese un valor correcto" sqref="G32" xr:uid="{A735B1F6-A223-4881-8F06-9191EAE5B7DB}">
      <formula1>0</formula1>
      <formula2>100</formula2>
    </dataValidation>
    <dataValidation type="whole" allowBlank="1" showInputMessage="1" showErrorMessage="1" errorTitle="Valor fuera de rango" error="Ingrese un valor correcto" sqref="G33" xr:uid="{D7413A80-68E2-446A-B204-A1866EBF4240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E699-CF2D-469C-8137-4224D779101A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142</v>
      </c>
      <c r="C1" s="1" t="s">
        <v>143</v>
      </c>
      <c r="D1" s="5" t="s">
        <v>207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144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145</v>
      </c>
      <c r="B3" s="11">
        <v>1</v>
      </c>
      <c r="C3" s="12" t="s">
        <v>146</v>
      </c>
      <c r="D3" s="13">
        <v>91</v>
      </c>
      <c r="E3" s="13">
        <v>90</v>
      </c>
      <c r="F3" s="13">
        <v>97</v>
      </c>
      <c r="G3" s="14"/>
      <c r="H3" s="13"/>
      <c r="I3" s="13"/>
      <c r="J3" s="13"/>
      <c r="M3">
        <f>D3+E3+F3+G3+H3</f>
        <v>278</v>
      </c>
      <c r="N3">
        <f>D3*0.17+E3*0.17+F3*0.17+G3*0.17+H3*0.17</f>
        <v>47.260000000000005</v>
      </c>
      <c r="O3">
        <f>I3*0.15</f>
        <v>0</v>
      </c>
      <c r="P3">
        <f>ROUND(N3+O3,0)</f>
        <v>47</v>
      </c>
    </row>
    <row r="4" spans="1:16" x14ac:dyDescent="0.25">
      <c r="A4" s="11" t="s">
        <v>147</v>
      </c>
      <c r="B4" s="11">
        <v>2</v>
      </c>
      <c r="C4" s="12" t="s">
        <v>148</v>
      </c>
      <c r="D4" s="13">
        <v>83</v>
      </c>
      <c r="E4" s="13">
        <v>89</v>
      </c>
      <c r="F4" s="13">
        <v>92</v>
      </c>
      <c r="G4" s="14"/>
      <c r="H4" s="13"/>
      <c r="I4" s="13"/>
      <c r="J4" s="13"/>
      <c r="M4">
        <f>D4+E4+F4+G4+H4</f>
        <v>264</v>
      </c>
      <c r="N4">
        <f>D4*0.17+E4*0.17+F4*0.17+G4*0.17+H4*0.17</f>
        <v>44.88</v>
      </c>
      <c r="O4">
        <f>I4*0.15</f>
        <v>0</v>
      </c>
      <c r="P4">
        <f>ROUND(N4+O4,0)</f>
        <v>45</v>
      </c>
    </row>
    <row r="5" spans="1:16" x14ac:dyDescent="0.25">
      <c r="A5" s="11" t="s">
        <v>149</v>
      </c>
      <c r="B5" s="11">
        <v>3</v>
      </c>
      <c r="C5" s="12" t="s">
        <v>150</v>
      </c>
      <c r="D5" s="13">
        <v>93</v>
      </c>
      <c r="E5" s="13">
        <v>93</v>
      </c>
      <c r="F5" s="13">
        <v>87</v>
      </c>
      <c r="G5" s="14"/>
      <c r="H5" s="13"/>
      <c r="I5" s="13"/>
      <c r="J5" s="13"/>
      <c r="M5">
        <f>D5+E5+F5+G5+H5</f>
        <v>273</v>
      </c>
      <c r="N5">
        <f>D5*0.17+E5*0.17+F5*0.17+G5*0.17+H5*0.17</f>
        <v>46.410000000000004</v>
      </c>
      <c r="O5">
        <f>I5*0.15</f>
        <v>0</v>
      </c>
      <c r="P5">
        <f>ROUND(N5+O5,0)</f>
        <v>46</v>
      </c>
    </row>
    <row r="6" spans="1:16" x14ac:dyDescent="0.25">
      <c r="A6" s="11" t="s">
        <v>151</v>
      </c>
      <c r="B6" s="11">
        <v>4</v>
      </c>
      <c r="C6" s="12" t="s">
        <v>152</v>
      </c>
      <c r="D6" s="13">
        <v>94</v>
      </c>
      <c r="E6" s="13">
        <v>94</v>
      </c>
      <c r="F6" s="13">
        <v>93</v>
      </c>
      <c r="G6" s="14"/>
      <c r="H6" s="13"/>
      <c r="I6" s="13"/>
      <c r="J6" s="13"/>
      <c r="M6">
        <f>D6+E6+F6+G6+H6</f>
        <v>281</v>
      </c>
      <c r="N6">
        <f>D6*0.17+E6*0.17+F6*0.17+G6*0.17+H6*0.17</f>
        <v>47.77</v>
      </c>
      <c r="O6">
        <f>I6*0.15</f>
        <v>0</v>
      </c>
      <c r="P6">
        <f>ROUND(N6+O6,0)</f>
        <v>48</v>
      </c>
    </row>
    <row r="7" spans="1:16" x14ac:dyDescent="0.25">
      <c r="A7" s="11" t="s">
        <v>153</v>
      </c>
      <c r="B7" s="11">
        <v>5</v>
      </c>
      <c r="C7" s="12" t="s">
        <v>154</v>
      </c>
      <c r="D7" s="13">
        <v>79</v>
      </c>
      <c r="E7" s="13">
        <v>85</v>
      </c>
      <c r="F7" s="13">
        <v>89</v>
      </c>
      <c r="G7" s="14"/>
      <c r="H7" s="13"/>
      <c r="I7" s="13"/>
      <c r="J7" s="13"/>
      <c r="M7">
        <f>D7+E7+F7+G7+H7</f>
        <v>253</v>
      </c>
      <c r="N7">
        <f>D7*0.17+E7*0.17+F7*0.17+G7*0.17+H7*0.17</f>
        <v>43.010000000000005</v>
      </c>
      <c r="O7">
        <f>I7*0.15</f>
        <v>0</v>
      </c>
      <c r="P7">
        <f>ROUND(N7+O7,0)</f>
        <v>43</v>
      </c>
    </row>
    <row r="8" spans="1:16" x14ac:dyDescent="0.25">
      <c r="A8" s="11" t="s">
        <v>155</v>
      </c>
      <c r="B8" s="11">
        <v>6</v>
      </c>
      <c r="C8" s="12" t="s">
        <v>156</v>
      </c>
      <c r="D8" s="13">
        <v>86</v>
      </c>
      <c r="E8" s="13">
        <v>84</v>
      </c>
      <c r="F8" s="13">
        <v>86</v>
      </c>
      <c r="G8" s="14"/>
      <c r="H8" s="13"/>
      <c r="I8" s="13"/>
      <c r="J8" s="13"/>
      <c r="M8">
        <f>D8+E8+F8+G8+H8</f>
        <v>256</v>
      </c>
      <c r="N8">
        <f>D8*0.17+E8*0.17+F8*0.17+G8*0.17+H8*0.17</f>
        <v>43.52</v>
      </c>
      <c r="O8">
        <f>I8*0.15</f>
        <v>0</v>
      </c>
      <c r="P8">
        <f>ROUND(N8+O8,0)</f>
        <v>44</v>
      </c>
    </row>
    <row r="9" spans="1:16" x14ac:dyDescent="0.25">
      <c r="A9" s="11" t="s">
        <v>157</v>
      </c>
      <c r="B9" s="11">
        <v>7</v>
      </c>
      <c r="C9" s="12" t="s">
        <v>158</v>
      </c>
      <c r="D9" s="13">
        <v>87</v>
      </c>
      <c r="E9" s="13">
        <v>94</v>
      </c>
      <c r="F9" s="13">
        <v>87</v>
      </c>
      <c r="G9" s="14"/>
      <c r="H9" s="13"/>
      <c r="I9" s="13"/>
      <c r="J9" s="13"/>
      <c r="M9">
        <f>D9+E9+F9+G9+H9</f>
        <v>268</v>
      </c>
      <c r="N9">
        <f>D9*0.17+E9*0.17+F9*0.17+G9*0.17+H9*0.17</f>
        <v>45.56</v>
      </c>
      <c r="O9">
        <f>I9*0.15</f>
        <v>0</v>
      </c>
      <c r="P9">
        <f>ROUND(N9+O9,0)</f>
        <v>46</v>
      </c>
    </row>
    <row r="10" spans="1:16" x14ac:dyDescent="0.25">
      <c r="A10" s="11" t="s">
        <v>159</v>
      </c>
      <c r="B10" s="11">
        <v>8</v>
      </c>
      <c r="C10" s="12" t="s">
        <v>160</v>
      </c>
      <c r="D10" s="13">
        <v>90</v>
      </c>
      <c r="E10" s="13">
        <v>87</v>
      </c>
      <c r="F10" s="13">
        <v>92</v>
      </c>
      <c r="G10" s="14"/>
      <c r="H10" s="13"/>
      <c r="I10" s="13"/>
      <c r="J10" s="13"/>
      <c r="M10">
        <f>D10+E10+F10+G10+H10</f>
        <v>269</v>
      </c>
      <c r="N10">
        <f>D10*0.17+E10*0.17+F10*0.17+G10*0.17+H10*0.17</f>
        <v>45.730000000000004</v>
      </c>
      <c r="O10">
        <f>I10*0.15</f>
        <v>0</v>
      </c>
      <c r="P10">
        <f>ROUND(N10+O10,0)</f>
        <v>46</v>
      </c>
    </row>
    <row r="11" spans="1:16" x14ac:dyDescent="0.25">
      <c r="A11" s="11" t="s">
        <v>161</v>
      </c>
      <c r="B11" s="11">
        <v>9</v>
      </c>
      <c r="C11" s="12" t="s">
        <v>162</v>
      </c>
      <c r="D11" s="13">
        <v>96</v>
      </c>
      <c r="E11" s="13">
        <v>99</v>
      </c>
      <c r="F11" s="13">
        <v>95</v>
      </c>
      <c r="G11" s="14"/>
      <c r="H11" s="13"/>
      <c r="I11" s="13"/>
      <c r="J11" s="13"/>
      <c r="M11">
        <f>D11+E11+F11+G11+H11</f>
        <v>290</v>
      </c>
      <c r="N11">
        <f>D11*0.17+E11*0.17+F11*0.17+G11*0.17+H11*0.17</f>
        <v>49.300000000000011</v>
      </c>
      <c r="O11">
        <f>I11*0.15</f>
        <v>0</v>
      </c>
      <c r="P11">
        <f>ROUND(N11+O11,0)</f>
        <v>49</v>
      </c>
    </row>
    <row r="12" spans="1:16" x14ac:dyDescent="0.25">
      <c r="A12" s="11" t="s">
        <v>163</v>
      </c>
      <c r="B12" s="11">
        <v>10</v>
      </c>
      <c r="C12" s="12" t="s">
        <v>164</v>
      </c>
      <c r="D12" s="13">
        <v>91</v>
      </c>
      <c r="E12" s="13">
        <v>98</v>
      </c>
      <c r="F12" s="13">
        <v>98</v>
      </c>
      <c r="G12" s="14"/>
      <c r="H12" s="13"/>
      <c r="I12" s="13"/>
      <c r="J12" s="13"/>
      <c r="M12">
        <f>D12+E12+F12+G12+H12</f>
        <v>287</v>
      </c>
      <c r="N12">
        <f>D12*0.17+E12*0.17+F12*0.17+G12*0.17+H12*0.17</f>
        <v>48.790000000000006</v>
      </c>
      <c r="O12">
        <f>I12*0.15</f>
        <v>0</v>
      </c>
      <c r="P12">
        <f>ROUND(N12+O12,0)</f>
        <v>49</v>
      </c>
    </row>
    <row r="13" spans="1:16" x14ac:dyDescent="0.25">
      <c r="A13" s="11" t="s">
        <v>165</v>
      </c>
      <c r="B13" s="11">
        <v>11</v>
      </c>
      <c r="C13" s="12" t="s">
        <v>166</v>
      </c>
      <c r="D13" s="13">
        <v>88</v>
      </c>
      <c r="E13" s="13">
        <v>90</v>
      </c>
      <c r="F13" s="13">
        <v>89</v>
      </c>
      <c r="G13" s="14"/>
      <c r="H13" s="13"/>
      <c r="I13" s="13"/>
      <c r="J13" s="13"/>
      <c r="M13">
        <f>D13+E13+F13+G13+H13</f>
        <v>267</v>
      </c>
      <c r="N13">
        <f>D13*0.17+E13*0.17+F13*0.17+G13*0.17+H13*0.17</f>
        <v>45.39</v>
      </c>
      <c r="O13">
        <f>I13*0.15</f>
        <v>0</v>
      </c>
      <c r="P13">
        <f>ROUND(N13+O13,0)</f>
        <v>45</v>
      </c>
    </row>
    <row r="14" spans="1:16" x14ac:dyDescent="0.25">
      <c r="A14" s="11" t="s">
        <v>167</v>
      </c>
      <c r="B14" s="11">
        <v>12</v>
      </c>
      <c r="C14" s="12" t="s">
        <v>168</v>
      </c>
      <c r="D14" s="13">
        <v>96</v>
      </c>
      <c r="E14" s="13">
        <v>100</v>
      </c>
      <c r="F14" s="13">
        <v>99</v>
      </c>
      <c r="G14" s="14"/>
      <c r="H14" s="13"/>
      <c r="I14" s="13"/>
      <c r="J14" s="13"/>
      <c r="M14">
        <f>D14+E14+F14+G14+H14</f>
        <v>295</v>
      </c>
      <c r="N14">
        <f>D14*0.17+E14*0.17+F14*0.17+G14*0.17+H14*0.17</f>
        <v>50.150000000000006</v>
      </c>
      <c r="O14">
        <f>I14*0.15</f>
        <v>0</v>
      </c>
      <c r="P14">
        <f>ROUND(N14+O14,0)</f>
        <v>50</v>
      </c>
    </row>
    <row r="15" spans="1:16" x14ac:dyDescent="0.25">
      <c r="A15" s="11" t="s">
        <v>169</v>
      </c>
      <c r="B15" s="11">
        <v>13</v>
      </c>
      <c r="C15" s="12" t="s">
        <v>170</v>
      </c>
      <c r="D15" s="13">
        <v>98</v>
      </c>
      <c r="E15" s="13">
        <v>98</v>
      </c>
      <c r="F15" s="13">
        <v>98</v>
      </c>
      <c r="G15" s="14"/>
      <c r="H15" s="13"/>
      <c r="I15" s="13"/>
      <c r="J15" s="13"/>
      <c r="M15">
        <f>D15+E15+F15+G15+H15</f>
        <v>294</v>
      </c>
      <c r="N15">
        <f>D15*0.17+E15*0.17+F15*0.17+G15*0.17+H15*0.17</f>
        <v>49.980000000000004</v>
      </c>
      <c r="O15">
        <f>I15*0.15</f>
        <v>0</v>
      </c>
      <c r="P15">
        <f>ROUND(N15+O15,0)</f>
        <v>50</v>
      </c>
    </row>
    <row r="16" spans="1:16" x14ac:dyDescent="0.25">
      <c r="A16" s="11" t="s">
        <v>171</v>
      </c>
      <c r="B16" s="11">
        <v>14</v>
      </c>
      <c r="C16" s="12" t="s">
        <v>172</v>
      </c>
      <c r="D16" s="13">
        <v>89</v>
      </c>
      <c r="E16" s="13">
        <v>92</v>
      </c>
      <c r="F16" s="13">
        <v>97</v>
      </c>
      <c r="G16" s="14"/>
      <c r="H16" s="13"/>
      <c r="I16" s="13"/>
      <c r="J16" s="13"/>
      <c r="M16">
        <f>D16+E16+F16+G16+H16</f>
        <v>278</v>
      </c>
      <c r="N16">
        <f>D16*0.17+E16*0.17+F16*0.17+G16*0.17+H16*0.17</f>
        <v>47.260000000000005</v>
      </c>
      <c r="O16">
        <f>I16*0.15</f>
        <v>0</v>
      </c>
      <c r="P16">
        <f>ROUND(N16+O16,0)</f>
        <v>47</v>
      </c>
    </row>
    <row r="17" spans="1:16" x14ac:dyDescent="0.25">
      <c r="A17" s="11" t="s">
        <v>173</v>
      </c>
      <c r="B17" s="11">
        <v>15</v>
      </c>
      <c r="C17" s="12" t="s">
        <v>174</v>
      </c>
      <c r="D17" s="13">
        <v>92</v>
      </c>
      <c r="E17" s="13">
        <v>99</v>
      </c>
      <c r="F17" s="13">
        <v>98</v>
      </c>
      <c r="G17" s="14"/>
      <c r="H17" s="13"/>
      <c r="I17" s="13"/>
      <c r="J17" s="13"/>
      <c r="M17">
        <f>D17+E17+F17+G17+H17</f>
        <v>289</v>
      </c>
      <c r="N17">
        <f>D17*0.17+E17*0.17+F17*0.17+G17*0.17+H17*0.17</f>
        <v>49.129999999999995</v>
      </c>
      <c r="O17">
        <f>I17*0.15</f>
        <v>0</v>
      </c>
      <c r="P17">
        <f>ROUND(N17+O17,0)</f>
        <v>49</v>
      </c>
    </row>
    <row r="18" spans="1:16" x14ac:dyDescent="0.25">
      <c r="A18" s="11" t="s">
        <v>175</v>
      </c>
      <c r="B18" s="11">
        <v>16</v>
      </c>
      <c r="C18" s="12" t="s">
        <v>176</v>
      </c>
      <c r="D18" s="13">
        <v>97</v>
      </c>
      <c r="E18" s="13">
        <v>96</v>
      </c>
      <c r="F18" s="13">
        <v>99</v>
      </c>
      <c r="G18" s="14"/>
      <c r="H18" s="13"/>
      <c r="I18" s="13"/>
      <c r="J18" s="13"/>
      <c r="M18">
        <f>D18+E18+F18+G18+H18</f>
        <v>292</v>
      </c>
      <c r="N18">
        <f>D18*0.17+E18*0.17+F18*0.17+G18*0.17+H18*0.17</f>
        <v>49.64</v>
      </c>
      <c r="O18">
        <f>I18*0.15</f>
        <v>0</v>
      </c>
      <c r="P18">
        <f>ROUND(N18+O18,0)</f>
        <v>50</v>
      </c>
    </row>
    <row r="19" spans="1:16" x14ac:dyDescent="0.25">
      <c r="A19" s="11" t="s">
        <v>177</v>
      </c>
      <c r="B19" s="11">
        <v>17</v>
      </c>
      <c r="C19" s="12" t="s">
        <v>178</v>
      </c>
      <c r="D19" s="13">
        <v>86</v>
      </c>
      <c r="E19" s="13">
        <v>95</v>
      </c>
      <c r="F19" s="13">
        <v>88</v>
      </c>
      <c r="G19" s="14"/>
      <c r="H19" s="13"/>
      <c r="I19" s="13"/>
      <c r="J19" s="13"/>
      <c r="M19">
        <f>D19+E19+F19+G19+H19</f>
        <v>269</v>
      </c>
      <c r="N19">
        <f>D19*0.17+E19*0.17+F19*0.17+G19*0.17+H19*0.17</f>
        <v>45.730000000000004</v>
      </c>
      <c r="O19">
        <f>I19*0.15</f>
        <v>0</v>
      </c>
      <c r="P19">
        <f>ROUND(N19+O19,0)</f>
        <v>46</v>
      </c>
    </row>
    <row r="20" spans="1:16" x14ac:dyDescent="0.25">
      <c r="A20" s="11" t="s">
        <v>179</v>
      </c>
      <c r="B20" s="11">
        <v>18</v>
      </c>
      <c r="C20" s="12" t="s">
        <v>180</v>
      </c>
      <c r="D20" s="13">
        <v>83</v>
      </c>
      <c r="E20" s="13">
        <v>96</v>
      </c>
      <c r="F20" s="13">
        <v>91</v>
      </c>
      <c r="G20" s="14"/>
      <c r="H20" s="13"/>
      <c r="I20" s="13"/>
      <c r="J20" s="13"/>
      <c r="M20">
        <f>D20+E20+F20+G20+H20</f>
        <v>270</v>
      </c>
      <c r="N20">
        <f>D20*0.17+E20*0.17+F20*0.17+G20*0.17+H20*0.17</f>
        <v>45.9</v>
      </c>
      <c r="O20">
        <f>I20*0.15</f>
        <v>0</v>
      </c>
      <c r="P20">
        <f>ROUND(N20+O20,0)</f>
        <v>46</v>
      </c>
    </row>
    <row r="21" spans="1:16" x14ac:dyDescent="0.25">
      <c r="A21" s="11" t="s">
        <v>181</v>
      </c>
      <c r="B21" s="11">
        <v>19</v>
      </c>
      <c r="C21" s="12" t="s">
        <v>182</v>
      </c>
      <c r="D21" s="13">
        <v>94</v>
      </c>
      <c r="E21" s="13">
        <v>89</v>
      </c>
      <c r="F21" s="13">
        <v>95</v>
      </c>
      <c r="G21" s="14"/>
      <c r="H21" s="13"/>
      <c r="I21" s="13"/>
      <c r="J21" s="13"/>
      <c r="M21">
        <f>D21+E21+F21+G21+H21</f>
        <v>278</v>
      </c>
      <c r="N21">
        <f>D21*0.17+E21*0.17+F21*0.17+G21*0.17+H21*0.17</f>
        <v>47.260000000000005</v>
      </c>
      <c r="O21">
        <f>I21*0.15</f>
        <v>0</v>
      </c>
      <c r="P21">
        <f>ROUND(N21+O21,0)</f>
        <v>47</v>
      </c>
    </row>
    <row r="22" spans="1:16" x14ac:dyDescent="0.25">
      <c r="A22" s="11" t="s">
        <v>183</v>
      </c>
      <c r="B22" s="11">
        <v>20</v>
      </c>
      <c r="C22" s="12" t="s">
        <v>184</v>
      </c>
      <c r="D22" s="13">
        <v>84</v>
      </c>
      <c r="E22" s="13">
        <v>85</v>
      </c>
      <c r="F22" s="13">
        <v>89</v>
      </c>
      <c r="G22" s="14"/>
      <c r="H22" s="13"/>
      <c r="I22" s="13"/>
      <c r="J22" s="13"/>
      <c r="M22">
        <f>D22+E22+F22+G22+H22</f>
        <v>258</v>
      </c>
      <c r="N22">
        <f>D22*0.17+E22*0.17+F22*0.17+G22*0.17+H22*0.17</f>
        <v>43.860000000000007</v>
      </c>
      <c r="O22">
        <f>I22*0.15</f>
        <v>0</v>
      </c>
      <c r="P22">
        <f>ROUND(N22+O22,0)</f>
        <v>44</v>
      </c>
    </row>
    <row r="23" spans="1:16" x14ac:dyDescent="0.25">
      <c r="A23" s="11" t="s">
        <v>185</v>
      </c>
      <c r="B23" s="11">
        <v>21</v>
      </c>
      <c r="C23" s="12" t="s">
        <v>186</v>
      </c>
      <c r="D23" s="13"/>
      <c r="E23" s="13">
        <v>86</v>
      </c>
      <c r="F23" s="13">
        <v>77</v>
      </c>
      <c r="G23" s="14"/>
      <c r="H23" s="13"/>
      <c r="I23" s="13"/>
      <c r="J23" s="13"/>
      <c r="M23">
        <f>D23+E23+F23+G23+H23</f>
        <v>163</v>
      </c>
      <c r="N23">
        <f>D23*0.17+E23*0.17+F23*0.17+G23*0.17+H23*0.17</f>
        <v>27.71</v>
      </c>
      <c r="O23">
        <f>I23*0.15</f>
        <v>0</v>
      </c>
      <c r="P23">
        <f>ROUND(N23+O23,0)</f>
        <v>28</v>
      </c>
    </row>
    <row r="24" spans="1:16" x14ac:dyDescent="0.25">
      <c r="A24" s="11" t="s">
        <v>187</v>
      </c>
      <c r="B24" s="11">
        <v>22</v>
      </c>
      <c r="C24" s="12" t="s">
        <v>188</v>
      </c>
      <c r="D24" s="13">
        <v>82</v>
      </c>
      <c r="E24" s="13">
        <v>85</v>
      </c>
      <c r="F24" s="13">
        <v>81</v>
      </c>
      <c r="G24" s="14"/>
      <c r="H24" s="13"/>
      <c r="I24" s="13"/>
      <c r="J24" s="13"/>
      <c r="M24">
        <f>D24+E24+F24+G24+H24</f>
        <v>248</v>
      </c>
      <c r="N24">
        <f>D24*0.17+E24*0.17+F24*0.17+G24*0.17+H24*0.17</f>
        <v>42.160000000000004</v>
      </c>
      <c r="O24">
        <f>I24*0.15</f>
        <v>0</v>
      </c>
      <c r="P24">
        <f>ROUND(N24+O24,0)</f>
        <v>42</v>
      </c>
    </row>
    <row r="25" spans="1:16" x14ac:dyDescent="0.25">
      <c r="A25" s="11" t="s">
        <v>189</v>
      </c>
      <c r="B25" s="11">
        <v>23</v>
      </c>
      <c r="C25" s="12" t="s">
        <v>190</v>
      </c>
      <c r="D25" s="13">
        <v>74</v>
      </c>
      <c r="E25" s="13">
        <v>93</v>
      </c>
      <c r="F25" s="13">
        <v>89</v>
      </c>
      <c r="G25" s="14"/>
      <c r="H25" s="13"/>
      <c r="I25" s="13"/>
      <c r="J25" s="13"/>
      <c r="M25">
        <f>D25+E25+F25+G25+H25</f>
        <v>256</v>
      </c>
      <c r="N25">
        <f>D25*0.17+E25*0.17+F25*0.17+G25*0.17+H25*0.17</f>
        <v>43.52</v>
      </c>
      <c r="O25">
        <f>I25*0.15</f>
        <v>0</v>
      </c>
      <c r="P25">
        <f>ROUND(N25+O25,0)</f>
        <v>44</v>
      </c>
    </row>
    <row r="26" spans="1:16" x14ac:dyDescent="0.25">
      <c r="A26" s="11" t="s">
        <v>191</v>
      </c>
      <c r="B26" s="11">
        <v>24</v>
      </c>
      <c r="C26" s="12" t="s">
        <v>192</v>
      </c>
      <c r="D26" s="13">
        <v>91</v>
      </c>
      <c r="E26" s="13">
        <v>99</v>
      </c>
      <c r="F26" s="13">
        <v>98</v>
      </c>
      <c r="G26" s="14"/>
      <c r="H26" s="13"/>
      <c r="I26" s="13"/>
      <c r="J26" s="13"/>
      <c r="M26">
        <f>D26+E26+F26+G26+H26</f>
        <v>288</v>
      </c>
      <c r="N26">
        <f>D26*0.17+E26*0.17+F26*0.17+G26*0.17+H26*0.17</f>
        <v>48.960000000000008</v>
      </c>
      <c r="O26">
        <f>I26*0.15</f>
        <v>0</v>
      </c>
      <c r="P26">
        <f>ROUND(N26+O26,0)</f>
        <v>49</v>
      </c>
    </row>
    <row r="27" spans="1:16" x14ac:dyDescent="0.25">
      <c r="A27" s="11" t="s">
        <v>193</v>
      </c>
      <c r="B27" s="11">
        <v>25</v>
      </c>
      <c r="C27" s="12" t="s">
        <v>194</v>
      </c>
      <c r="D27" s="13">
        <v>96</v>
      </c>
      <c r="E27" s="13">
        <v>92</v>
      </c>
      <c r="F27" s="13">
        <v>97</v>
      </c>
      <c r="G27" s="14"/>
      <c r="H27" s="13"/>
      <c r="I27" s="13"/>
      <c r="J27" s="13"/>
      <c r="M27">
        <f>D27+E27+F27+G27+H27</f>
        <v>285</v>
      </c>
      <c r="N27">
        <f>D27*0.17+E27*0.17+F27*0.17+G27*0.17+H27*0.17</f>
        <v>48.45</v>
      </c>
      <c r="O27">
        <f>I27*0.15</f>
        <v>0</v>
      </c>
      <c r="P27">
        <f>ROUND(N27+O27,0)</f>
        <v>48</v>
      </c>
    </row>
    <row r="28" spans="1:16" x14ac:dyDescent="0.25">
      <c r="A28" s="11" t="s">
        <v>195</v>
      </c>
      <c r="B28" s="11">
        <v>26</v>
      </c>
      <c r="C28" s="12" t="s">
        <v>196</v>
      </c>
      <c r="D28" s="13">
        <v>93</v>
      </c>
      <c r="E28" s="13">
        <v>92</v>
      </c>
      <c r="F28" s="13">
        <v>89</v>
      </c>
      <c r="G28" s="14"/>
      <c r="H28" s="13"/>
      <c r="I28" s="13"/>
      <c r="J28" s="13"/>
      <c r="M28">
        <f>D28+E28+F28+G28+H28</f>
        <v>274</v>
      </c>
      <c r="N28">
        <f>D28*0.17+E28*0.17+F28*0.17+G28*0.17+H28*0.17</f>
        <v>46.580000000000005</v>
      </c>
      <c r="O28">
        <f>I28*0.15</f>
        <v>0</v>
      </c>
      <c r="P28">
        <f>ROUND(N28+O28,0)</f>
        <v>47</v>
      </c>
    </row>
    <row r="29" spans="1:16" x14ac:dyDescent="0.25">
      <c r="A29" s="11" t="s">
        <v>197</v>
      </c>
      <c r="B29" s="11">
        <v>27</v>
      </c>
      <c r="C29" s="12" t="s">
        <v>198</v>
      </c>
      <c r="D29" s="13">
        <v>86</v>
      </c>
      <c r="E29" s="13">
        <v>81</v>
      </c>
      <c r="F29" s="13">
        <v>93</v>
      </c>
      <c r="G29" s="14"/>
      <c r="H29" s="13"/>
      <c r="I29" s="13"/>
      <c r="J29" s="13"/>
      <c r="M29">
        <f>D29+E29+F29+G29+H29</f>
        <v>260</v>
      </c>
      <c r="N29">
        <f>D29*0.17+E29*0.17+F29*0.17+G29*0.17+H29*0.17</f>
        <v>44.2</v>
      </c>
      <c r="O29">
        <f>I29*0.15</f>
        <v>0</v>
      </c>
      <c r="P29">
        <f>ROUND(N29+O29,0)</f>
        <v>44</v>
      </c>
    </row>
    <row r="30" spans="1:16" x14ac:dyDescent="0.25">
      <c r="A30" s="11" t="s">
        <v>199</v>
      </c>
      <c r="B30" s="11">
        <v>28</v>
      </c>
      <c r="C30" s="12" t="s">
        <v>200</v>
      </c>
      <c r="D30" s="13">
        <v>91</v>
      </c>
      <c r="E30" s="13">
        <v>94</v>
      </c>
      <c r="F30" s="13">
        <v>80</v>
      </c>
      <c r="G30" s="14"/>
      <c r="H30" s="13"/>
      <c r="I30" s="13"/>
      <c r="J30" s="13"/>
      <c r="M30">
        <f>D30+E30+F30+G30+H30</f>
        <v>265</v>
      </c>
      <c r="N30">
        <f>D30*0.17+E30*0.17+F30*0.17+G30*0.17+H30*0.17</f>
        <v>45.050000000000004</v>
      </c>
      <c r="O30">
        <f>I30*0.15</f>
        <v>0</v>
      </c>
      <c r="P30">
        <f>ROUND(N30+O30,0)</f>
        <v>45</v>
      </c>
    </row>
    <row r="31" spans="1:16" x14ac:dyDescent="0.25">
      <c r="A31" s="11" t="s">
        <v>201</v>
      </c>
      <c r="B31" s="11">
        <v>29</v>
      </c>
      <c r="C31" s="12" t="s">
        <v>202</v>
      </c>
      <c r="D31" s="13">
        <v>89</v>
      </c>
      <c r="E31" s="13">
        <v>89</v>
      </c>
      <c r="F31" s="13">
        <v>92</v>
      </c>
      <c r="G31" s="14"/>
      <c r="H31" s="13"/>
      <c r="I31" s="13"/>
      <c r="J31" s="13"/>
      <c r="M31">
        <f>D31+E31+F31+G31+H31</f>
        <v>270</v>
      </c>
      <c r="N31">
        <f>D31*0.17+E31*0.17+F31*0.17+G31*0.17+H31*0.17</f>
        <v>45.900000000000006</v>
      </c>
      <c r="O31">
        <f>I31*0.15</f>
        <v>0</v>
      </c>
      <c r="P31">
        <f>ROUND(N31+O31,0)</f>
        <v>46</v>
      </c>
    </row>
    <row r="32" spans="1:16" x14ac:dyDescent="0.25">
      <c r="A32" s="11" t="s">
        <v>203</v>
      </c>
      <c r="B32" s="11">
        <v>30</v>
      </c>
      <c r="C32" s="12" t="s">
        <v>204</v>
      </c>
      <c r="D32" s="13">
        <v>91</v>
      </c>
      <c r="E32" s="13">
        <v>92</v>
      </c>
      <c r="F32" s="13">
        <v>88</v>
      </c>
      <c r="G32" s="14"/>
      <c r="H32" s="13"/>
      <c r="I32" s="13"/>
      <c r="J32" s="13"/>
      <c r="M32">
        <f>D32+E32+F32+G32+H32</f>
        <v>271</v>
      </c>
      <c r="N32">
        <f>D32*0.17+E32*0.17+F32*0.17+G32*0.17+H32*0.17</f>
        <v>46.07</v>
      </c>
      <c r="O32">
        <f>I32*0.15</f>
        <v>0</v>
      </c>
      <c r="P32">
        <f>ROUND(N32+O32,0)</f>
        <v>46</v>
      </c>
    </row>
    <row r="33" spans="1:16" x14ac:dyDescent="0.25">
      <c r="A33" s="11" t="s">
        <v>205</v>
      </c>
      <c r="B33" s="11">
        <v>31</v>
      </c>
      <c r="C33" s="12" t="s">
        <v>206</v>
      </c>
      <c r="D33" s="13">
        <v>82</v>
      </c>
      <c r="E33" s="13">
        <v>85</v>
      </c>
      <c r="F33" s="13">
        <v>81</v>
      </c>
      <c r="G33" s="14"/>
      <c r="H33" s="13"/>
      <c r="I33" s="13"/>
      <c r="J33" s="13"/>
      <c r="M33">
        <f>D33+E33+F33+G33+H33</f>
        <v>248</v>
      </c>
      <c r="N33">
        <f>D33*0.17+E33*0.17+F33*0.17+G33*0.17+H33*0.17</f>
        <v>42.160000000000004</v>
      </c>
      <c r="O33">
        <f>I33*0.15</f>
        <v>0</v>
      </c>
      <c r="P33">
        <f>ROUND(N33+O33,0)</f>
        <v>42</v>
      </c>
    </row>
  </sheetData>
  <sheetProtection algorithmName="SHA-512" hashValue="scUWaLOmHI5TARTbrnVldgNIZH4Z0x9LwOt5ke1TTQMUtdzds3MyQMRzJ9P/kjSfW6UjPPYOdQ6OeLfFxOqPvw==" saltValue="5r4tdMskFQ9oAfTatc7OZA==" spinCount="100000" sheet="1" objects="1" scenarios="1"/>
  <dataValidations count="31">
    <dataValidation type="whole" allowBlank="1" showInputMessage="1" showErrorMessage="1" errorTitle="Valor fuera de rango" error="Ingrese un valor correcto" sqref="G3" xr:uid="{DA7CCA3B-8540-4FC3-A639-3D9539BCC5C5}">
      <formula1>0</formula1>
      <formula2>100</formula2>
    </dataValidation>
    <dataValidation type="whole" allowBlank="1" showInputMessage="1" showErrorMessage="1" errorTitle="Valor fuera de rango" error="Ingrese un valor correcto" sqref="G4" xr:uid="{7A0110BE-365C-497C-AE44-BABD525B8D00}">
      <formula1>0</formula1>
      <formula2>100</formula2>
    </dataValidation>
    <dataValidation type="whole" allowBlank="1" showInputMessage="1" showErrorMessage="1" errorTitle="Valor fuera de rango" error="Ingrese un valor correcto" sqref="G5" xr:uid="{86CFA38A-7F8C-4A1C-AE6F-DCEF55A976CB}">
      <formula1>0</formula1>
      <formula2>100</formula2>
    </dataValidation>
    <dataValidation type="whole" allowBlank="1" showInputMessage="1" showErrorMessage="1" errorTitle="Valor fuera de rango" error="Ingrese un valor correcto" sqref="G6" xr:uid="{02C45543-B40B-497C-B656-29FDC25316A8}">
      <formula1>0</formula1>
      <formula2>100</formula2>
    </dataValidation>
    <dataValidation type="whole" allowBlank="1" showInputMessage="1" showErrorMessage="1" errorTitle="Valor fuera de rango" error="Ingrese un valor correcto" sqref="G7" xr:uid="{6FC3AB20-5101-4EDF-A1D7-F5947B55FD0E}">
      <formula1>0</formula1>
      <formula2>100</formula2>
    </dataValidation>
    <dataValidation type="whole" allowBlank="1" showInputMessage="1" showErrorMessage="1" errorTitle="Valor fuera de rango" error="Ingrese un valor correcto" sqref="G8" xr:uid="{6CE2E145-19CA-4628-B1BC-2348BBFB6E70}">
      <formula1>0</formula1>
      <formula2>100</formula2>
    </dataValidation>
    <dataValidation type="whole" allowBlank="1" showInputMessage="1" showErrorMessage="1" errorTitle="Valor fuera de rango" error="Ingrese un valor correcto" sqref="G9" xr:uid="{771F8013-D1FD-4C6B-AC38-CC097F1DDB79}">
      <formula1>0</formula1>
      <formula2>100</formula2>
    </dataValidation>
    <dataValidation type="whole" allowBlank="1" showInputMessage="1" showErrorMessage="1" errorTitle="Valor fuera de rango" error="Ingrese un valor correcto" sqref="G10" xr:uid="{448BA9E3-D65B-4408-83B1-E9722EE80207}">
      <formula1>0</formula1>
      <formula2>100</formula2>
    </dataValidation>
    <dataValidation type="whole" allowBlank="1" showInputMessage="1" showErrorMessage="1" errorTitle="Valor fuera de rango" error="Ingrese un valor correcto" sqref="G11" xr:uid="{68327D4B-4C89-4CE0-8F76-3013DE5A1C22}">
      <formula1>0</formula1>
      <formula2>100</formula2>
    </dataValidation>
    <dataValidation type="whole" allowBlank="1" showInputMessage="1" showErrorMessage="1" errorTitle="Valor fuera de rango" error="Ingrese un valor correcto" sqref="G12" xr:uid="{B2A808E5-3D49-414A-B7D7-F75BCDFF7474}">
      <formula1>0</formula1>
      <formula2>100</formula2>
    </dataValidation>
    <dataValidation type="whole" allowBlank="1" showInputMessage="1" showErrorMessage="1" errorTitle="Valor fuera de rango" error="Ingrese un valor correcto" sqref="G13" xr:uid="{35E19490-948B-4A97-AED3-C2582AF09869}">
      <formula1>0</formula1>
      <formula2>100</formula2>
    </dataValidation>
    <dataValidation type="whole" allowBlank="1" showInputMessage="1" showErrorMessage="1" errorTitle="Valor fuera de rango" error="Ingrese un valor correcto" sqref="G14" xr:uid="{F2EAFA71-13CB-400A-964C-870ED2C55673}">
      <formula1>0</formula1>
      <formula2>100</formula2>
    </dataValidation>
    <dataValidation type="whole" allowBlank="1" showInputMessage="1" showErrorMessage="1" errorTitle="Valor fuera de rango" error="Ingrese un valor correcto" sqref="G15" xr:uid="{A1CB57D1-893B-404D-80B3-762F44C53C98}">
      <formula1>0</formula1>
      <formula2>100</formula2>
    </dataValidation>
    <dataValidation type="whole" allowBlank="1" showInputMessage="1" showErrorMessage="1" errorTitle="Valor fuera de rango" error="Ingrese un valor correcto" sqref="G16" xr:uid="{9C3708A9-B8D6-4D83-8243-B1CDFA7099C8}">
      <formula1>0</formula1>
      <formula2>100</formula2>
    </dataValidation>
    <dataValidation type="whole" allowBlank="1" showInputMessage="1" showErrorMessage="1" errorTitle="Valor fuera de rango" error="Ingrese un valor correcto" sqref="G17" xr:uid="{2881448E-649A-4025-85F4-2D36C9ED3842}">
      <formula1>0</formula1>
      <formula2>100</formula2>
    </dataValidation>
    <dataValidation type="whole" allowBlank="1" showInputMessage="1" showErrorMessage="1" errorTitle="Valor fuera de rango" error="Ingrese un valor correcto" sqref="G18" xr:uid="{05A32D9A-7131-4311-A2C2-729E54EF0BC6}">
      <formula1>0</formula1>
      <formula2>100</formula2>
    </dataValidation>
    <dataValidation type="whole" allowBlank="1" showInputMessage="1" showErrorMessage="1" errorTitle="Valor fuera de rango" error="Ingrese un valor correcto" sqref="G19" xr:uid="{61882B43-C7FD-4C58-B103-2EF76D105B4B}">
      <formula1>0</formula1>
      <formula2>100</formula2>
    </dataValidation>
    <dataValidation type="whole" allowBlank="1" showInputMessage="1" showErrorMessage="1" errorTitle="Valor fuera de rango" error="Ingrese un valor correcto" sqref="G20" xr:uid="{DFB62C77-A71F-4040-BF18-5251B12B191B}">
      <formula1>0</formula1>
      <formula2>100</formula2>
    </dataValidation>
    <dataValidation type="whole" allowBlank="1" showInputMessage="1" showErrorMessage="1" errorTitle="Valor fuera de rango" error="Ingrese un valor correcto" sqref="G21" xr:uid="{C7B7EDC8-6F31-4D25-ADEA-EAB1CD361EB3}">
      <formula1>0</formula1>
      <formula2>100</formula2>
    </dataValidation>
    <dataValidation type="whole" allowBlank="1" showInputMessage="1" showErrorMessage="1" errorTitle="Valor fuera de rango" error="Ingrese un valor correcto" sqref="G22" xr:uid="{E61B74E1-A639-446B-A1CA-9FF73A2CF525}">
      <formula1>0</formula1>
      <formula2>100</formula2>
    </dataValidation>
    <dataValidation type="whole" allowBlank="1" showInputMessage="1" showErrorMessage="1" errorTitle="Valor fuera de rango" error="Ingrese un valor correcto" sqref="G23" xr:uid="{2D20CB3D-A692-479A-993E-898CC6E6A70A}">
      <formula1>0</formula1>
      <formula2>100</formula2>
    </dataValidation>
    <dataValidation type="whole" allowBlank="1" showInputMessage="1" showErrorMessage="1" errorTitle="Valor fuera de rango" error="Ingrese un valor correcto" sqref="G24" xr:uid="{5C14E93A-1A14-46AD-A0E5-895EBEB6D889}">
      <formula1>0</formula1>
      <formula2>100</formula2>
    </dataValidation>
    <dataValidation type="whole" allowBlank="1" showInputMessage="1" showErrorMessage="1" errorTitle="Valor fuera de rango" error="Ingrese un valor correcto" sqref="G25" xr:uid="{462A0146-BC60-4116-8FDF-73DCCEBE00DE}">
      <formula1>0</formula1>
      <formula2>100</formula2>
    </dataValidation>
    <dataValidation type="whole" allowBlank="1" showInputMessage="1" showErrorMessage="1" errorTitle="Valor fuera de rango" error="Ingrese un valor correcto" sqref="G26" xr:uid="{2A642DE3-482F-4E6F-AA9D-FE0F6DE858B2}">
      <formula1>0</formula1>
      <formula2>100</formula2>
    </dataValidation>
    <dataValidation type="whole" allowBlank="1" showInputMessage="1" showErrorMessage="1" errorTitle="Valor fuera de rango" error="Ingrese un valor correcto" sqref="G27" xr:uid="{FAFA9DD2-0AC9-4C46-9406-2DCB0BB2A1F7}">
      <formula1>0</formula1>
      <formula2>100</formula2>
    </dataValidation>
    <dataValidation type="whole" allowBlank="1" showInputMessage="1" showErrorMessage="1" errorTitle="Valor fuera de rango" error="Ingrese un valor correcto" sqref="G28" xr:uid="{F7BF6D7D-7AE5-4E40-8027-8F6FF8636200}">
      <formula1>0</formula1>
      <formula2>100</formula2>
    </dataValidation>
    <dataValidation type="whole" allowBlank="1" showInputMessage="1" showErrorMessage="1" errorTitle="Valor fuera de rango" error="Ingrese un valor correcto" sqref="G29" xr:uid="{117ACDF3-0087-4115-A4E4-D8A739AB2050}">
      <formula1>0</formula1>
      <formula2>100</formula2>
    </dataValidation>
    <dataValidation type="whole" allowBlank="1" showInputMessage="1" showErrorMessage="1" errorTitle="Valor fuera de rango" error="Ingrese un valor correcto" sqref="G30" xr:uid="{E5117ABB-E523-4207-AF58-E8419F9BC9B2}">
      <formula1>0</formula1>
      <formula2>100</formula2>
    </dataValidation>
    <dataValidation type="whole" allowBlank="1" showInputMessage="1" showErrorMessage="1" errorTitle="Valor fuera de rango" error="Ingrese un valor correcto" sqref="G31" xr:uid="{4DAA5D0C-7417-488A-A2B7-EF4AB0E5CE91}">
      <formula1>0</formula1>
      <formula2>100</formula2>
    </dataValidation>
    <dataValidation type="whole" allowBlank="1" showInputMessage="1" showErrorMessage="1" errorTitle="Valor fuera de rango" error="Ingrese un valor correcto" sqref="G32" xr:uid="{B1904ED3-1420-45AE-9869-D1EE3805241F}">
      <formula1>0</formula1>
      <formula2>100</formula2>
    </dataValidation>
    <dataValidation type="whole" allowBlank="1" showInputMessage="1" showErrorMessage="1" errorTitle="Valor fuera de rango" error="Ingrese un valor correcto" sqref="G33" xr:uid="{DC208C28-77D1-45B0-8BCA-B5A53281D5AF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B1335-7BEB-4810-A00D-7CE3628EFF10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208</v>
      </c>
      <c r="C1" s="1" t="s">
        <v>209</v>
      </c>
      <c r="D1" s="5" t="s">
        <v>274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144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210</v>
      </c>
      <c r="B3" s="11">
        <v>1</v>
      </c>
      <c r="C3" s="12" t="s">
        <v>211</v>
      </c>
      <c r="D3" s="13">
        <v>90</v>
      </c>
      <c r="E3" s="13">
        <v>90</v>
      </c>
      <c r="F3" s="13">
        <v>74</v>
      </c>
      <c r="G3" s="14"/>
      <c r="H3" s="13"/>
      <c r="I3" s="13"/>
      <c r="J3" s="13"/>
      <c r="M3">
        <f>D3+E3+F3+G3+H3</f>
        <v>254</v>
      </c>
      <c r="N3">
        <f>D3*0.17+E3*0.17+F3*0.17+G3*0.17+H3*0.17</f>
        <v>43.18</v>
      </c>
      <c r="O3">
        <f>I3*0.15</f>
        <v>0</v>
      </c>
      <c r="P3">
        <f>ROUND(N3+O3,0)</f>
        <v>43</v>
      </c>
    </row>
    <row r="4" spans="1:16" x14ac:dyDescent="0.25">
      <c r="A4" s="11" t="s">
        <v>212</v>
      </c>
      <c r="B4" s="11">
        <v>2</v>
      </c>
      <c r="C4" s="12" t="s">
        <v>213</v>
      </c>
      <c r="D4" s="13">
        <v>97</v>
      </c>
      <c r="E4" s="13">
        <v>96</v>
      </c>
      <c r="F4" s="13">
        <v>93</v>
      </c>
      <c r="G4" s="14"/>
      <c r="H4" s="13"/>
      <c r="I4" s="13"/>
      <c r="J4" s="13"/>
      <c r="M4">
        <f>D4+E4+F4+G4+H4</f>
        <v>286</v>
      </c>
      <c r="N4">
        <f>D4*0.17+E4*0.17+F4*0.17+G4*0.17+H4*0.17</f>
        <v>48.620000000000005</v>
      </c>
      <c r="O4">
        <f>I4*0.15</f>
        <v>0</v>
      </c>
      <c r="P4">
        <f>ROUND(N4+O4,0)</f>
        <v>49</v>
      </c>
    </row>
    <row r="5" spans="1:16" x14ac:dyDescent="0.25">
      <c r="A5" s="11" t="s">
        <v>214</v>
      </c>
      <c r="B5" s="11">
        <v>3</v>
      </c>
      <c r="C5" s="12" t="s">
        <v>215</v>
      </c>
      <c r="D5" s="13">
        <v>93</v>
      </c>
      <c r="E5" s="13">
        <v>87</v>
      </c>
      <c r="F5" s="13">
        <v>96</v>
      </c>
      <c r="G5" s="14"/>
      <c r="H5" s="13"/>
      <c r="I5" s="13"/>
      <c r="J5" s="13"/>
      <c r="M5">
        <f>D5+E5+F5+G5+H5</f>
        <v>276</v>
      </c>
      <c r="N5">
        <f>D5*0.17+E5*0.17+F5*0.17+G5*0.17+H5*0.17</f>
        <v>46.92</v>
      </c>
      <c r="O5">
        <f>I5*0.15</f>
        <v>0</v>
      </c>
      <c r="P5">
        <f>ROUND(N5+O5,0)</f>
        <v>47</v>
      </c>
    </row>
    <row r="6" spans="1:16" x14ac:dyDescent="0.25">
      <c r="A6" s="11" t="s">
        <v>216</v>
      </c>
      <c r="B6" s="11">
        <v>4</v>
      </c>
      <c r="C6" s="12" t="s">
        <v>217</v>
      </c>
      <c r="D6" s="13">
        <v>86</v>
      </c>
      <c r="E6" s="13">
        <v>89</v>
      </c>
      <c r="F6" s="13">
        <v>86</v>
      </c>
      <c r="G6" s="14"/>
      <c r="H6" s="13"/>
      <c r="I6" s="13"/>
      <c r="J6" s="13"/>
      <c r="M6">
        <f>D6+E6+F6+G6+H6</f>
        <v>261</v>
      </c>
      <c r="N6">
        <f>D6*0.17+E6*0.17+F6*0.17+G6*0.17+H6*0.17</f>
        <v>44.370000000000005</v>
      </c>
      <c r="O6">
        <f>I6*0.15</f>
        <v>0</v>
      </c>
      <c r="P6">
        <f>ROUND(N6+O6,0)</f>
        <v>44</v>
      </c>
    </row>
    <row r="7" spans="1:16" x14ac:dyDescent="0.25">
      <c r="A7" s="11" t="s">
        <v>218</v>
      </c>
      <c r="B7" s="11">
        <v>5</v>
      </c>
      <c r="C7" s="12" t="s">
        <v>219</v>
      </c>
      <c r="D7" s="13">
        <v>92</v>
      </c>
      <c r="E7" s="13">
        <v>94</v>
      </c>
      <c r="F7" s="13">
        <v>85</v>
      </c>
      <c r="G7" s="14"/>
      <c r="H7" s="13"/>
      <c r="I7" s="13"/>
      <c r="J7" s="13"/>
      <c r="M7">
        <f>D7+E7+F7+G7+H7</f>
        <v>271</v>
      </c>
      <c r="N7">
        <f>D7*0.17+E7*0.17+F7*0.17+G7*0.17+H7*0.17</f>
        <v>46.07</v>
      </c>
      <c r="O7">
        <f>I7*0.15</f>
        <v>0</v>
      </c>
      <c r="P7">
        <f>ROUND(N7+O7,0)</f>
        <v>46</v>
      </c>
    </row>
    <row r="8" spans="1:16" x14ac:dyDescent="0.25">
      <c r="A8" s="11" t="s">
        <v>220</v>
      </c>
      <c r="B8" s="11">
        <v>6</v>
      </c>
      <c r="C8" s="12" t="s">
        <v>221</v>
      </c>
      <c r="D8" s="13">
        <v>89</v>
      </c>
      <c r="E8" s="13">
        <v>79</v>
      </c>
      <c r="F8" s="13">
        <v>72</v>
      </c>
      <c r="G8" s="14"/>
      <c r="H8" s="13"/>
      <c r="I8" s="13"/>
      <c r="J8" s="13"/>
      <c r="M8">
        <f>D8+E8+F8+G8+H8</f>
        <v>240</v>
      </c>
      <c r="N8">
        <f>D8*0.17+E8*0.17+F8*0.17+G8*0.17+H8*0.17</f>
        <v>40.800000000000004</v>
      </c>
      <c r="O8">
        <f>I8*0.15</f>
        <v>0</v>
      </c>
      <c r="P8">
        <f>ROUND(N8+O8,0)</f>
        <v>41</v>
      </c>
    </row>
    <row r="9" spans="1:16" x14ac:dyDescent="0.25">
      <c r="A9" s="11" t="s">
        <v>222</v>
      </c>
      <c r="B9" s="11">
        <v>7</v>
      </c>
      <c r="C9" s="12" t="s">
        <v>223</v>
      </c>
      <c r="D9" s="13">
        <v>97</v>
      </c>
      <c r="E9" s="13">
        <v>96</v>
      </c>
      <c r="F9" s="13">
        <v>96</v>
      </c>
      <c r="G9" s="14"/>
      <c r="H9" s="13"/>
      <c r="I9" s="13"/>
      <c r="J9" s="13"/>
      <c r="M9">
        <f>D9+E9+F9+G9+H9</f>
        <v>289</v>
      </c>
      <c r="N9">
        <f>D9*0.17+E9*0.17+F9*0.17+G9*0.17+H9*0.17</f>
        <v>49.13</v>
      </c>
      <c r="O9">
        <f>I9*0.15</f>
        <v>0</v>
      </c>
      <c r="P9">
        <f>ROUND(N9+O9,0)</f>
        <v>49</v>
      </c>
    </row>
    <row r="10" spans="1:16" x14ac:dyDescent="0.25">
      <c r="A10" s="11" t="s">
        <v>224</v>
      </c>
      <c r="B10" s="11">
        <v>8</v>
      </c>
      <c r="C10" s="12" t="s">
        <v>225</v>
      </c>
      <c r="D10" s="13">
        <v>96</v>
      </c>
      <c r="E10" s="13">
        <v>88</v>
      </c>
      <c r="F10" s="13">
        <v>93</v>
      </c>
      <c r="G10" s="14"/>
      <c r="H10" s="13"/>
      <c r="I10" s="13"/>
      <c r="J10" s="13"/>
      <c r="M10">
        <f>D10+E10+F10+G10+H10</f>
        <v>277</v>
      </c>
      <c r="N10">
        <f>D10*0.17+E10*0.17+F10*0.17+G10*0.17+H10*0.17</f>
        <v>47.09</v>
      </c>
      <c r="O10">
        <f>I10*0.15</f>
        <v>0</v>
      </c>
      <c r="P10">
        <f>ROUND(N10+O10,0)</f>
        <v>47</v>
      </c>
    </row>
    <row r="11" spans="1:16" x14ac:dyDescent="0.25">
      <c r="A11" s="11" t="s">
        <v>226</v>
      </c>
      <c r="B11" s="11">
        <v>9</v>
      </c>
      <c r="C11" s="12" t="s">
        <v>227</v>
      </c>
      <c r="D11" s="13">
        <v>95</v>
      </c>
      <c r="E11" s="13">
        <v>87</v>
      </c>
      <c r="F11" s="13">
        <v>86</v>
      </c>
      <c r="G11" s="14"/>
      <c r="H11" s="13"/>
      <c r="I11" s="13"/>
      <c r="J11" s="13"/>
      <c r="M11">
        <f>D11+E11+F11+G11+H11</f>
        <v>268</v>
      </c>
      <c r="N11">
        <f>D11*0.17+E11*0.17+F11*0.17+G11*0.17+H11*0.17</f>
        <v>45.56</v>
      </c>
      <c r="O11">
        <f>I11*0.15</f>
        <v>0</v>
      </c>
      <c r="P11">
        <f>ROUND(N11+O11,0)</f>
        <v>46</v>
      </c>
    </row>
    <row r="12" spans="1:16" x14ac:dyDescent="0.25">
      <c r="A12" s="11" t="s">
        <v>228</v>
      </c>
      <c r="B12" s="11">
        <v>10</v>
      </c>
      <c r="C12" s="12" t="s">
        <v>229</v>
      </c>
      <c r="D12" s="13">
        <v>97</v>
      </c>
      <c r="E12" s="13">
        <v>92</v>
      </c>
      <c r="F12" s="13">
        <v>95</v>
      </c>
      <c r="G12" s="14"/>
      <c r="H12" s="13"/>
      <c r="I12" s="13"/>
      <c r="J12" s="13"/>
      <c r="M12">
        <f>D12+E12+F12+G12+H12</f>
        <v>284</v>
      </c>
      <c r="N12">
        <f>D12*0.17+E12*0.17+F12*0.17+G12*0.17+H12*0.17</f>
        <v>48.28</v>
      </c>
      <c r="O12">
        <f>I12*0.15</f>
        <v>0</v>
      </c>
      <c r="P12">
        <f>ROUND(N12+O12,0)</f>
        <v>48</v>
      </c>
    </row>
    <row r="13" spans="1:16" x14ac:dyDescent="0.25">
      <c r="A13" s="11" t="s">
        <v>230</v>
      </c>
      <c r="B13" s="11">
        <v>11</v>
      </c>
      <c r="C13" s="12" t="s">
        <v>231</v>
      </c>
      <c r="D13" s="13">
        <v>85</v>
      </c>
      <c r="E13" s="13">
        <v>85</v>
      </c>
      <c r="F13" s="13">
        <v>84</v>
      </c>
      <c r="G13" s="14"/>
      <c r="H13" s="13"/>
      <c r="I13" s="13"/>
      <c r="J13" s="13"/>
      <c r="M13">
        <f>D13+E13+F13+G13+H13</f>
        <v>254</v>
      </c>
      <c r="N13">
        <f>D13*0.17+E13*0.17+F13*0.17+G13*0.17+H13*0.17</f>
        <v>43.180000000000007</v>
      </c>
      <c r="O13">
        <f>I13*0.15</f>
        <v>0</v>
      </c>
      <c r="P13">
        <f>ROUND(N13+O13,0)</f>
        <v>43</v>
      </c>
    </row>
    <row r="14" spans="1:16" x14ac:dyDescent="0.25">
      <c r="A14" s="11" t="s">
        <v>232</v>
      </c>
      <c r="B14" s="11">
        <v>12</v>
      </c>
      <c r="C14" s="12" t="s">
        <v>233</v>
      </c>
      <c r="D14" s="13">
        <v>87</v>
      </c>
      <c r="E14" s="13">
        <v>84</v>
      </c>
      <c r="F14" s="13">
        <v>95</v>
      </c>
      <c r="G14" s="14"/>
      <c r="H14" s="13"/>
      <c r="I14" s="13"/>
      <c r="J14" s="13"/>
      <c r="M14">
        <f>D14+E14+F14+G14+H14</f>
        <v>266</v>
      </c>
      <c r="N14">
        <f>D14*0.17+E14*0.17+F14*0.17+G14*0.17+H14*0.17</f>
        <v>45.22</v>
      </c>
      <c r="O14">
        <f>I14*0.15</f>
        <v>0</v>
      </c>
      <c r="P14">
        <f>ROUND(N14+O14,0)</f>
        <v>45</v>
      </c>
    </row>
    <row r="15" spans="1:16" x14ac:dyDescent="0.25">
      <c r="A15" s="11" t="s">
        <v>234</v>
      </c>
      <c r="B15" s="11">
        <v>13</v>
      </c>
      <c r="C15" s="12" t="s">
        <v>235</v>
      </c>
      <c r="D15" s="13">
        <v>96</v>
      </c>
      <c r="E15" s="13">
        <v>92</v>
      </c>
      <c r="F15" s="13">
        <v>90</v>
      </c>
      <c r="G15" s="14"/>
      <c r="H15" s="13"/>
      <c r="I15" s="13"/>
      <c r="J15" s="13"/>
      <c r="M15">
        <f>D15+E15+F15+G15+H15</f>
        <v>278</v>
      </c>
      <c r="N15">
        <f>D15*0.17+E15*0.17+F15*0.17+G15*0.17+H15*0.17</f>
        <v>47.260000000000005</v>
      </c>
      <c r="O15">
        <f>I15*0.15</f>
        <v>0</v>
      </c>
      <c r="P15">
        <f>ROUND(N15+O15,0)</f>
        <v>47</v>
      </c>
    </row>
    <row r="16" spans="1:16" x14ac:dyDescent="0.25">
      <c r="A16" s="11" t="s">
        <v>236</v>
      </c>
      <c r="B16" s="11">
        <v>14</v>
      </c>
      <c r="C16" s="12" t="s">
        <v>237</v>
      </c>
      <c r="D16" s="13">
        <v>96</v>
      </c>
      <c r="E16" s="13">
        <v>97</v>
      </c>
      <c r="F16" s="13">
        <v>87</v>
      </c>
      <c r="G16" s="14"/>
      <c r="H16" s="13"/>
      <c r="I16" s="13"/>
      <c r="J16" s="13"/>
      <c r="M16">
        <f>D16+E16+F16+G16+H16</f>
        <v>280</v>
      </c>
      <c r="N16">
        <f>D16*0.17+E16*0.17+F16*0.17+G16*0.17+H16*0.17</f>
        <v>47.6</v>
      </c>
      <c r="O16">
        <f>I16*0.15</f>
        <v>0</v>
      </c>
      <c r="P16">
        <f>ROUND(N16+O16,0)</f>
        <v>48</v>
      </c>
    </row>
    <row r="17" spans="1:16" x14ac:dyDescent="0.25">
      <c r="A17" s="11" t="s">
        <v>238</v>
      </c>
      <c r="B17" s="11">
        <v>15</v>
      </c>
      <c r="C17" s="12" t="s">
        <v>239</v>
      </c>
      <c r="D17" s="13">
        <v>88</v>
      </c>
      <c r="E17" s="13">
        <v>88</v>
      </c>
      <c r="F17" s="13">
        <v>67</v>
      </c>
      <c r="G17" s="14"/>
      <c r="H17" s="13"/>
      <c r="I17" s="13"/>
      <c r="J17" s="13"/>
      <c r="M17">
        <f>D17+E17+F17+G17+H17</f>
        <v>243</v>
      </c>
      <c r="N17">
        <f>D17*0.17+E17*0.17+F17*0.17+G17*0.17+H17*0.17</f>
        <v>41.31</v>
      </c>
      <c r="O17">
        <f>I17*0.15</f>
        <v>0</v>
      </c>
      <c r="P17">
        <f>ROUND(N17+O17,0)</f>
        <v>41</v>
      </c>
    </row>
    <row r="18" spans="1:16" x14ac:dyDescent="0.25">
      <c r="A18" s="11" t="s">
        <v>240</v>
      </c>
      <c r="B18" s="11">
        <v>16</v>
      </c>
      <c r="C18" s="12" t="s">
        <v>241</v>
      </c>
      <c r="D18" s="13">
        <v>97</v>
      </c>
      <c r="E18" s="13">
        <v>96</v>
      </c>
      <c r="F18" s="13">
        <v>98</v>
      </c>
      <c r="G18" s="14"/>
      <c r="H18" s="13"/>
      <c r="I18" s="13"/>
      <c r="J18" s="13"/>
      <c r="M18">
        <f>D18+E18+F18+G18+H18</f>
        <v>291</v>
      </c>
      <c r="N18">
        <f>D18*0.17+E18*0.17+F18*0.17+G18*0.17+H18*0.17</f>
        <v>49.47</v>
      </c>
      <c r="O18">
        <f>I18*0.15</f>
        <v>0</v>
      </c>
      <c r="P18">
        <f>ROUND(N18+O18,0)</f>
        <v>49</v>
      </c>
    </row>
    <row r="19" spans="1:16" x14ac:dyDescent="0.25">
      <c r="A19" s="11" t="s">
        <v>242</v>
      </c>
      <c r="B19" s="11">
        <v>17</v>
      </c>
      <c r="C19" s="12" t="s">
        <v>243</v>
      </c>
      <c r="D19" s="13">
        <v>92</v>
      </c>
      <c r="E19" s="13">
        <v>89</v>
      </c>
      <c r="F19" s="13">
        <v>91</v>
      </c>
      <c r="G19" s="14"/>
      <c r="H19" s="13"/>
      <c r="I19" s="13"/>
      <c r="J19" s="13"/>
      <c r="M19">
        <f>D19+E19+F19+G19+H19</f>
        <v>272</v>
      </c>
      <c r="N19">
        <f>D19*0.17+E19*0.17+F19*0.17+G19*0.17+H19*0.17</f>
        <v>46.24</v>
      </c>
      <c r="O19">
        <f>I19*0.15</f>
        <v>0</v>
      </c>
      <c r="P19">
        <f>ROUND(N19+O19,0)</f>
        <v>46</v>
      </c>
    </row>
    <row r="20" spans="1:16" x14ac:dyDescent="0.25">
      <c r="A20" s="11" t="s">
        <v>244</v>
      </c>
      <c r="B20" s="11">
        <v>18</v>
      </c>
      <c r="C20" s="12" t="s">
        <v>245</v>
      </c>
      <c r="D20" s="13">
        <v>91</v>
      </c>
      <c r="E20" s="13">
        <v>88</v>
      </c>
      <c r="F20" s="13">
        <v>94</v>
      </c>
      <c r="G20" s="14"/>
      <c r="H20" s="13"/>
      <c r="I20" s="13"/>
      <c r="J20" s="13"/>
      <c r="M20">
        <f>D20+E20+F20+G20+H20</f>
        <v>273</v>
      </c>
      <c r="N20">
        <f>D20*0.17+E20*0.17+F20*0.17+G20*0.17+H20*0.17</f>
        <v>46.41</v>
      </c>
      <c r="O20">
        <f>I20*0.15</f>
        <v>0</v>
      </c>
      <c r="P20">
        <f>ROUND(N20+O20,0)</f>
        <v>46</v>
      </c>
    </row>
    <row r="21" spans="1:16" x14ac:dyDescent="0.25">
      <c r="A21" s="11" t="s">
        <v>246</v>
      </c>
      <c r="B21" s="11">
        <v>19</v>
      </c>
      <c r="C21" s="12" t="s">
        <v>247</v>
      </c>
      <c r="D21" s="13">
        <v>72</v>
      </c>
      <c r="E21" s="13">
        <v>75</v>
      </c>
      <c r="F21" s="13">
        <v>67</v>
      </c>
      <c r="G21" s="14"/>
      <c r="H21" s="13"/>
      <c r="I21" s="13"/>
      <c r="J21" s="13"/>
      <c r="M21">
        <f>D21+E21+F21+G21+H21</f>
        <v>214</v>
      </c>
      <c r="N21">
        <f>D21*0.17+E21*0.17+F21*0.17+G21*0.17+H21*0.17</f>
        <v>36.380000000000003</v>
      </c>
      <c r="O21">
        <f>I21*0.15</f>
        <v>0</v>
      </c>
      <c r="P21">
        <f>ROUND(N21+O21,0)</f>
        <v>36</v>
      </c>
    </row>
    <row r="22" spans="1:16" x14ac:dyDescent="0.25">
      <c r="A22" s="11" t="s">
        <v>248</v>
      </c>
      <c r="B22" s="11">
        <v>20</v>
      </c>
      <c r="C22" s="12" t="s">
        <v>249</v>
      </c>
      <c r="D22" s="13">
        <v>97</v>
      </c>
      <c r="E22" s="13">
        <v>96</v>
      </c>
      <c r="F22" s="13">
        <v>88</v>
      </c>
      <c r="G22" s="14"/>
      <c r="H22" s="13"/>
      <c r="I22" s="13"/>
      <c r="J22" s="13"/>
      <c r="M22">
        <f>D22+E22+F22+G22+H22</f>
        <v>281</v>
      </c>
      <c r="N22">
        <f>D22*0.17+E22*0.17+F22*0.17+G22*0.17+H22*0.17</f>
        <v>47.77</v>
      </c>
      <c r="O22">
        <f>I22*0.15</f>
        <v>0</v>
      </c>
      <c r="P22">
        <f>ROUND(N22+O22,0)</f>
        <v>48</v>
      </c>
    </row>
    <row r="23" spans="1:16" x14ac:dyDescent="0.25">
      <c r="A23" s="11" t="s">
        <v>250</v>
      </c>
      <c r="B23" s="11">
        <v>21</v>
      </c>
      <c r="C23" s="12" t="s">
        <v>251</v>
      </c>
      <c r="D23" s="13">
        <v>95</v>
      </c>
      <c r="E23" s="13">
        <v>90</v>
      </c>
      <c r="F23" s="13">
        <v>97</v>
      </c>
      <c r="G23" s="14"/>
      <c r="H23" s="13"/>
      <c r="I23" s="13"/>
      <c r="J23" s="13"/>
      <c r="M23">
        <f>D23+E23+F23+G23+H23</f>
        <v>282</v>
      </c>
      <c r="N23">
        <f>D23*0.17+E23*0.17+F23*0.17+G23*0.17+H23*0.17</f>
        <v>47.940000000000005</v>
      </c>
      <c r="O23">
        <f>I23*0.15</f>
        <v>0</v>
      </c>
      <c r="P23">
        <f>ROUND(N23+O23,0)</f>
        <v>48</v>
      </c>
    </row>
    <row r="24" spans="1:16" x14ac:dyDescent="0.25">
      <c r="A24" s="11" t="s">
        <v>252</v>
      </c>
      <c r="B24" s="11">
        <v>22</v>
      </c>
      <c r="C24" s="12" t="s">
        <v>253</v>
      </c>
      <c r="D24" s="13">
        <v>81</v>
      </c>
      <c r="E24" s="13">
        <v>83</v>
      </c>
      <c r="F24" s="13">
        <v>89</v>
      </c>
      <c r="G24" s="14"/>
      <c r="H24" s="13"/>
      <c r="I24" s="13"/>
      <c r="J24" s="13"/>
      <c r="M24">
        <f>D24+E24+F24+G24+H24</f>
        <v>253</v>
      </c>
      <c r="N24">
        <f>D24*0.17+E24*0.17+F24*0.17+G24*0.17+H24*0.17</f>
        <v>43.010000000000005</v>
      </c>
      <c r="O24">
        <f>I24*0.15</f>
        <v>0</v>
      </c>
      <c r="P24">
        <f>ROUND(N24+O24,0)</f>
        <v>43</v>
      </c>
    </row>
    <row r="25" spans="1:16" x14ac:dyDescent="0.25">
      <c r="A25" s="11" t="s">
        <v>254</v>
      </c>
      <c r="B25" s="11">
        <v>23</v>
      </c>
      <c r="C25" s="12" t="s">
        <v>255</v>
      </c>
      <c r="D25" s="13">
        <v>96</v>
      </c>
      <c r="E25" s="13">
        <v>98</v>
      </c>
      <c r="F25" s="13">
        <v>89</v>
      </c>
      <c r="G25" s="14"/>
      <c r="H25" s="13"/>
      <c r="I25" s="13"/>
      <c r="J25" s="13"/>
      <c r="M25">
        <f>D25+E25+F25+G25+H25</f>
        <v>283</v>
      </c>
      <c r="N25">
        <f>D25*0.17+E25*0.17+F25*0.17+G25*0.17+H25*0.17</f>
        <v>48.110000000000007</v>
      </c>
      <c r="O25">
        <f>I25*0.15</f>
        <v>0</v>
      </c>
      <c r="P25">
        <f>ROUND(N25+O25,0)</f>
        <v>48</v>
      </c>
    </row>
    <row r="26" spans="1:16" x14ac:dyDescent="0.25">
      <c r="A26" s="11" t="s">
        <v>256</v>
      </c>
      <c r="B26" s="11">
        <v>24</v>
      </c>
      <c r="C26" s="12" t="s">
        <v>257</v>
      </c>
      <c r="D26" s="13">
        <v>84</v>
      </c>
      <c r="E26" s="13">
        <v>90</v>
      </c>
      <c r="F26" s="13">
        <v>94</v>
      </c>
      <c r="G26" s="14"/>
      <c r="H26" s="13"/>
      <c r="I26" s="13"/>
      <c r="J26" s="13"/>
      <c r="M26">
        <f>D26+E26+F26+G26+H26</f>
        <v>268</v>
      </c>
      <c r="N26">
        <f>D26*0.17+E26*0.17+F26*0.17+G26*0.17+H26*0.17</f>
        <v>45.56</v>
      </c>
      <c r="O26">
        <f>I26*0.15</f>
        <v>0</v>
      </c>
      <c r="P26">
        <f>ROUND(N26+O26,0)</f>
        <v>46</v>
      </c>
    </row>
    <row r="27" spans="1:16" x14ac:dyDescent="0.25">
      <c r="A27" s="11" t="s">
        <v>258</v>
      </c>
      <c r="B27" s="11">
        <v>25</v>
      </c>
      <c r="C27" s="12" t="s">
        <v>259</v>
      </c>
      <c r="D27" s="13">
        <v>81</v>
      </c>
      <c r="E27" s="13">
        <v>60</v>
      </c>
      <c r="F27" s="13">
        <v>83</v>
      </c>
      <c r="G27" s="14"/>
      <c r="H27" s="13"/>
      <c r="I27" s="13"/>
      <c r="J27" s="13"/>
      <c r="M27">
        <f>D27+E27+F27+G27+H27</f>
        <v>224</v>
      </c>
      <c r="N27">
        <f>D27*0.17+E27*0.17+F27*0.17+G27*0.17+H27*0.17</f>
        <v>38.080000000000005</v>
      </c>
      <c r="O27">
        <f>I27*0.15</f>
        <v>0</v>
      </c>
      <c r="P27">
        <f>ROUND(N27+O27,0)</f>
        <v>38</v>
      </c>
    </row>
    <row r="28" spans="1:16" x14ac:dyDescent="0.25">
      <c r="A28" s="11" t="s">
        <v>260</v>
      </c>
      <c r="B28" s="11">
        <v>26</v>
      </c>
      <c r="C28" s="12" t="s">
        <v>261</v>
      </c>
      <c r="D28" s="13">
        <v>86</v>
      </c>
      <c r="E28" s="13">
        <v>75</v>
      </c>
      <c r="F28" s="13">
        <v>87</v>
      </c>
      <c r="G28" s="14"/>
      <c r="H28" s="13"/>
      <c r="I28" s="13"/>
      <c r="J28" s="13"/>
      <c r="M28">
        <f>D28+E28+F28+G28+H28</f>
        <v>248</v>
      </c>
      <c r="N28">
        <f>D28*0.17+E28*0.17+F28*0.17+G28*0.17+H28*0.17</f>
        <v>42.160000000000004</v>
      </c>
      <c r="O28">
        <f>I28*0.15</f>
        <v>0</v>
      </c>
      <c r="P28">
        <f>ROUND(N28+O28,0)</f>
        <v>42</v>
      </c>
    </row>
    <row r="29" spans="1:16" x14ac:dyDescent="0.25">
      <c r="A29" s="11" t="s">
        <v>262</v>
      </c>
      <c r="B29" s="11">
        <v>27</v>
      </c>
      <c r="C29" s="12" t="s">
        <v>263</v>
      </c>
      <c r="D29" s="13">
        <v>85</v>
      </c>
      <c r="E29" s="13">
        <v>87</v>
      </c>
      <c r="F29" s="13">
        <v>87</v>
      </c>
      <c r="G29" s="14"/>
      <c r="H29" s="13"/>
      <c r="I29" s="13"/>
      <c r="J29" s="13"/>
      <c r="M29">
        <f>D29+E29+F29+G29+H29</f>
        <v>259</v>
      </c>
      <c r="N29">
        <f>D29*0.17+E29*0.17+F29*0.17+G29*0.17+H29*0.17</f>
        <v>44.03</v>
      </c>
      <c r="O29">
        <f>I29*0.15</f>
        <v>0</v>
      </c>
      <c r="P29">
        <f>ROUND(N29+O29,0)</f>
        <v>44</v>
      </c>
    </row>
    <row r="30" spans="1:16" x14ac:dyDescent="0.25">
      <c r="A30" s="11" t="s">
        <v>264</v>
      </c>
      <c r="B30" s="11">
        <v>28</v>
      </c>
      <c r="C30" s="12" t="s">
        <v>265</v>
      </c>
      <c r="D30" s="13">
        <v>86</v>
      </c>
      <c r="E30" s="13">
        <v>90</v>
      </c>
      <c r="F30" s="13">
        <v>89</v>
      </c>
      <c r="G30" s="14"/>
      <c r="H30" s="13"/>
      <c r="I30" s="13"/>
      <c r="J30" s="13"/>
      <c r="M30">
        <f>D30+E30+F30+G30+H30</f>
        <v>265</v>
      </c>
      <c r="N30">
        <f>D30*0.17+E30*0.17+F30*0.17+G30*0.17+H30*0.17</f>
        <v>45.050000000000004</v>
      </c>
      <c r="O30">
        <f>I30*0.15</f>
        <v>0</v>
      </c>
      <c r="P30">
        <f>ROUND(N30+O30,0)</f>
        <v>45</v>
      </c>
    </row>
    <row r="31" spans="1:16" x14ac:dyDescent="0.25">
      <c r="A31" s="11" t="s">
        <v>266</v>
      </c>
      <c r="B31" s="11">
        <v>29</v>
      </c>
      <c r="C31" s="12" t="s">
        <v>267</v>
      </c>
      <c r="D31" s="13">
        <v>95</v>
      </c>
      <c r="E31" s="13">
        <v>92</v>
      </c>
      <c r="F31" s="13">
        <v>89</v>
      </c>
      <c r="G31" s="14"/>
      <c r="H31" s="13"/>
      <c r="I31" s="13"/>
      <c r="J31" s="13"/>
      <c r="M31">
        <f>D31+E31+F31+G31+H31</f>
        <v>276</v>
      </c>
      <c r="N31">
        <f>D31*0.17+E31*0.17+F31*0.17+G31*0.17+H31*0.17</f>
        <v>46.92</v>
      </c>
      <c r="O31">
        <f>I31*0.15</f>
        <v>0</v>
      </c>
      <c r="P31">
        <f>ROUND(N31+O31,0)</f>
        <v>47</v>
      </c>
    </row>
    <row r="32" spans="1:16" x14ac:dyDescent="0.25">
      <c r="A32" s="11" t="s">
        <v>268</v>
      </c>
      <c r="B32" s="11">
        <v>30</v>
      </c>
      <c r="C32" s="12" t="s">
        <v>269</v>
      </c>
      <c r="D32" s="13">
        <v>94</v>
      </c>
      <c r="E32" s="13">
        <v>93</v>
      </c>
      <c r="F32" s="13">
        <v>89</v>
      </c>
      <c r="G32" s="14"/>
      <c r="H32" s="13"/>
      <c r="I32" s="13"/>
      <c r="J32" s="13"/>
      <c r="M32">
        <f>D32+E32+F32+G32+H32</f>
        <v>276</v>
      </c>
      <c r="N32">
        <f>D32*0.17+E32*0.17+F32*0.17+G32*0.17+H32*0.17</f>
        <v>46.92</v>
      </c>
      <c r="O32">
        <f>I32*0.15</f>
        <v>0</v>
      </c>
      <c r="P32">
        <f>ROUND(N32+O32,0)</f>
        <v>47</v>
      </c>
    </row>
    <row r="33" spans="1:16" x14ac:dyDescent="0.25">
      <c r="A33" s="11" t="s">
        <v>270</v>
      </c>
      <c r="B33" s="11">
        <v>31</v>
      </c>
      <c r="C33" s="12" t="s">
        <v>271</v>
      </c>
      <c r="D33" s="13">
        <v>97</v>
      </c>
      <c r="E33" s="13">
        <v>97</v>
      </c>
      <c r="F33" s="13">
        <v>97</v>
      </c>
      <c r="G33" s="14"/>
      <c r="H33" s="13"/>
      <c r="I33" s="13"/>
      <c r="J33" s="13"/>
      <c r="M33">
        <f>D33+E33+F33+G33+H33</f>
        <v>291</v>
      </c>
      <c r="N33">
        <f>D33*0.17+E33*0.17+F33*0.17+G33*0.17+H33*0.17</f>
        <v>49.470000000000006</v>
      </c>
      <c r="O33">
        <f>I33*0.15</f>
        <v>0</v>
      </c>
      <c r="P33">
        <f>ROUND(N33+O33,0)</f>
        <v>49</v>
      </c>
    </row>
    <row r="34" spans="1:16" x14ac:dyDescent="0.25">
      <c r="A34" s="11" t="s">
        <v>272</v>
      </c>
      <c r="B34" s="11">
        <v>32</v>
      </c>
      <c r="C34" s="12" t="s">
        <v>273</v>
      </c>
      <c r="D34" s="13">
        <v>91</v>
      </c>
      <c r="E34" s="13">
        <v>83</v>
      </c>
      <c r="F34" s="13">
        <v>86</v>
      </c>
      <c r="G34" s="14"/>
      <c r="H34" s="13"/>
      <c r="I34" s="13"/>
      <c r="J34" s="13"/>
      <c r="M34">
        <f>D34+E34+F34+G34+H34</f>
        <v>260</v>
      </c>
      <c r="N34">
        <f>D34*0.17+E34*0.17+F34*0.17+G34*0.17+H34*0.17</f>
        <v>44.2</v>
      </c>
      <c r="O34">
        <f>I34*0.15</f>
        <v>0</v>
      </c>
      <c r="P34">
        <f>ROUND(N34+O34,0)</f>
        <v>44</v>
      </c>
    </row>
  </sheetData>
  <sheetProtection algorithmName="SHA-512" hashValue="L4rMsoDw6n4hEgewuDPHwCO3CKNvqjB1v1LVubaTC1TB2iF7nVcCbxgZgrA6h5sGiux/I0Iec/UDQalB30k/oA==" saltValue="LZEml6TTevONdUw7dZNRSw==" spinCount="100000" sheet="1" objects="1" scenarios="1"/>
  <dataValidations count="32">
    <dataValidation type="whole" allowBlank="1" showInputMessage="1" showErrorMessage="1" errorTitle="Valor fuera de rango" error="Ingrese un valor correcto" sqref="G3" xr:uid="{0E816EA2-68EE-4C6D-AF15-8402C02913F5}">
      <formula1>0</formula1>
      <formula2>100</formula2>
    </dataValidation>
    <dataValidation type="whole" allowBlank="1" showInputMessage="1" showErrorMessage="1" errorTitle="Valor fuera de rango" error="Ingrese un valor correcto" sqref="G4" xr:uid="{72C536A0-A98E-4DAC-9A72-11AA1906A15E}">
      <formula1>0</formula1>
      <formula2>100</formula2>
    </dataValidation>
    <dataValidation type="whole" allowBlank="1" showInputMessage="1" showErrorMessage="1" errorTitle="Valor fuera de rango" error="Ingrese un valor correcto" sqref="G5" xr:uid="{B0667577-5290-4668-B7A4-CCA4AB559014}">
      <formula1>0</formula1>
      <formula2>100</formula2>
    </dataValidation>
    <dataValidation type="whole" allowBlank="1" showInputMessage="1" showErrorMessage="1" errorTitle="Valor fuera de rango" error="Ingrese un valor correcto" sqref="G6" xr:uid="{62241D2E-2259-404C-9E73-C1F0A7F5BC16}">
      <formula1>0</formula1>
      <formula2>100</formula2>
    </dataValidation>
    <dataValidation type="whole" allowBlank="1" showInputMessage="1" showErrorMessage="1" errorTitle="Valor fuera de rango" error="Ingrese un valor correcto" sqref="G7" xr:uid="{A7E8760C-7FB8-4196-8055-ED546529E4B3}">
      <formula1>0</formula1>
      <formula2>100</formula2>
    </dataValidation>
    <dataValidation type="whole" allowBlank="1" showInputMessage="1" showErrorMessage="1" errorTitle="Valor fuera de rango" error="Ingrese un valor correcto" sqref="G8" xr:uid="{B5111046-AA09-40DE-95CB-1F0B75C04725}">
      <formula1>0</formula1>
      <formula2>100</formula2>
    </dataValidation>
    <dataValidation type="whole" allowBlank="1" showInputMessage="1" showErrorMessage="1" errorTitle="Valor fuera de rango" error="Ingrese un valor correcto" sqref="G9" xr:uid="{4B9DC1A1-C865-489E-9519-CB13D7A00E86}">
      <formula1>0</formula1>
      <formula2>100</formula2>
    </dataValidation>
    <dataValidation type="whole" allowBlank="1" showInputMessage="1" showErrorMessage="1" errorTitle="Valor fuera de rango" error="Ingrese un valor correcto" sqref="G10" xr:uid="{C87BDBE9-66A5-40C5-A0F7-CCBAE72B993C}">
      <formula1>0</formula1>
      <formula2>100</formula2>
    </dataValidation>
    <dataValidation type="whole" allowBlank="1" showInputMessage="1" showErrorMessage="1" errorTitle="Valor fuera de rango" error="Ingrese un valor correcto" sqref="G11" xr:uid="{3807175B-558D-4BF6-9862-6CC6CE0C2DC7}">
      <formula1>0</formula1>
      <formula2>100</formula2>
    </dataValidation>
    <dataValidation type="whole" allowBlank="1" showInputMessage="1" showErrorMessage="1" errorTitle="Valor fuera de rango" error="Ingrese un valor correcto" sqref="G12" xr:uid="{1E7C72F0-814C-49A6-A89E-413F80581171}">
      <formula1>0</formula1>
      <formula2>100</formula2>
    </dataValidation>
    <dataValidation type="whole" allowBlank="1" showInputMessage="1" showErrorMessage="1" errorTitle="Valor fuera de rango" error="Ingrese un valor correcto" sqref="G13" xr:uid="{4F7EE72A-0E5F-4CF8-8C40-B3D083607EE1}">
      <formula1>0</formula1>
      <formula2>100</formula2>
    </dataValidation>
    <dataValidation type="whole" allowBlank="1" showInputMessage="1" showErrorMessage="1" errorTitle="Valor fuera de rango" error="Ingrese un valor correcto" sqref="G14" xr:uid="{A3CCFDBB-CE28-4A1C-9308-2B3A2518C697}">
      <formula1>0</formula1>
      <formula2>100</formula2>
    </dataValidation>
    <dataValidation type="whole" allowBlank="1" showInputMessage="1" showErrorMessage="1" errorTitle="Valor fuera de rango" error="Ingrese un valor correcto" sqref="G15" xr:uid="{383FC9AA-3076-4DB3-8C8E-54C1BD4D1ED6}">
      <formula1>0</formula1>
      <formula2>100</formula2>
    </dataValidation>
    <dataValidation type="whole" allowBlank="1" showInputMessage="1" showErrorMessage="1" errorTitle="Valor fuera de rango" error="Ingrese un valor correcto" sqref="G16" xr:uid="{329E447D-AB72-4D58-800A-6C5475970C1F}">
      <formula1>0</formula1>
      <formula2>100</formula2>
    </dataValidation>
    <dataValidation type="whole" allowBlank="1" showInputMessage="1" showErrorMessage="1" errorTitle="Valor fuera de rango" error="Ingrese un valor correcto" sqref="G17" xr:uid="{BB74F93D-5678-494B-8981-882324BDBB2A}">
      <formula1>0</formula1>
      <formula2>100</formula2>
    </dataValidation>
    <dataValidation type="whole" allowBlank="1" showInputMessage="1" showErrorMessage="1" errorTitle="Valor fuera de rango" error="Ingrese un valor correcto" sqref="G18" xr:uid="{4DA4929A-B323-4569-865A-5C2F5FFE393B}">
      <formula1>0</formula1>
      <formula2>100</formula2>
    </dataValidation>
    <dataValidation type="whole" allowBlank="1" showInputMessage="1" showErrorMessage="1" errorTitle="Valor fuera de rango" error="Ingrese un valor correcto" sqref="G19" xr:uid="{9DA64169-305F-4E61-B9DE-D065317CC365}">
      <formula1>0</formula1>
      <formula2>100</formula2>
    </dataValidation>
    <dataValidation type="whole" allowBlank="1" showInputMessage="1" showErrorMessage="1" errorTitle="Valor fuera de rango" error="Ingrese un valor correcto" sqref="G20" xr:uid="{5F513203-CE95-4CFA-AC3A-4FBB1976CC04}">
      <formula1>0</formula1>
      <formula2>100</formula2>
    </dataValidation>
    <dataValidation type="whole" allowBlank="1" showInputMessage="1" showErrorMessage="1" errorTitle="Valor fuera de rango" error="Ingrese un valor correcto" sqref="G21" xr:uid="{DEB8D00B-9FAA-4AA3-85FE-1F434F074983}">
      <formula1>0</formula1>
      <formula2>100</formula2>
    </dataValidation>
    <dataValidation type="whole" allowBlank="1" showInputMessage="1" showErrorMessage="1" errorTitle="Valor fuera de rango" error="Ingrese un valor correcto" sqref="G22" xr:uid="{F5E82C24-A3AE-4812-AEB3-30AE374F4AD7}">
      <formula1>0</formula1>
      <formula2>100</formula2>
    </dataValidation>
    <dataValidation type="whole" allowBlank="1" showInputMessage="1" showErrorMessage="1" errorTitle="Valor fuera de rango" error="Ingrese un valor correcto" sqref="G23" xr:uid="{F37ECE53-03A0-496C-BA3B-FBB7B3C43F39}">
      <formula1>0</formula1>
      <formula2>100</formula2>
    </dataValidation>
    <dataValidation type="whole" allowBlank="1" showInputMessage="1" showErrorMessage="1" errorTitle="Valor fuera de rango" error="Ingrese un valor correcto" sqref="G24" xr:uid="{57DB0536-328E-41A1-BB07-4A2F0C9A7E21}">
      <formula1>0</formula1>
      <formula2>100</formula2>
    </dataValidation>
    <dataValidation type="whole" allowBlank="1" showInputMessage="1" showErrorMessage="1" errorTitle="Valor fuera de rango" error="Ingrese un valor correcto" sqref="G25" xr:uid="{9F53884D-41EF-464C-8453-94A32219E03D}">
      <formula1>0</formula1>
      <formula2>100</formula2>
    </dataValidation>
    <dataValidation type="whole" allowBlank="1" showInputMessage="1" showErrorMessage="1" errorTitle="Valor fuera de rango" error="Ingrese un valor correcto" sqref="G26" xr:uid="{D8521F21-84AF-46F2-8C45-E7476E8B59F6}">
      <formula1>0</formula1>
      <formula2>100</formula2>
    </dataValidation>
    <dataValidation type="whole" allowBlank="1" showInputMessage="1" showErrorMessage="1" errorTitle="Valor fuera de rango" error="Ingrese un valor correcto" sqref="G27" xr:uid="{00AB0193-20A7-4914-BCC3-2D1FC19C7AD5}">
      <formula1>0</formula1>
      <formula2>100</formula2>
    </dataValidation>
    <dataValidation type="whole" allowBlank="1" showInputMessage="1" showErrorMessage="1" errorTitle="Valor fuera de rango" error="Ingrese un valor correcto" sqref="G28" xr:uid="{15AC46A8-D700-4B18-964A-AE34EF7CE984}">
      <formula1>0</formula1>
      <formula2>100</formula2>
    </dataValidation>
    <dataValidation type="whole" allowBlank="1" showInputMessage="1" showErrorMessage="1" errorTitle="Valor fuera de rango" error="Ingrese un valor correcto" sqref="G29" xr:uid="{ACC85130-85D2-4727-82DF-AD869BD4E364}">
      <formula1>0</formula1>
      <formula2>100</formula2>
    </dataValidation>
    <dataValidation type="whole" allowBlank="1" showInputMessage="1" showErrorMessage="1" errorTitle="Valor fuera de rango" error="Ingrese un valor correcto" sqref="G30" xr:uid="{3D671206-2E95-4DA8-A5B1-407DE3FA17FD}">
      <formula1>0</formula1>
      <formula2>100</formula2>
    </dataValidation>
    <dataValidation type="whole" allowBlank="1" showInputMessage="1" showErrorMessage="1" errorTitle="Valor fuera de rango" error="Ingrese un valor correcto" sqref="G31" xr:uid="{24D62ADE-738F-4FC8-8031-488A70D078D6}">
      <formula1>0</formula1>
      <formula2>100</formula2>
    </dataValidation>
    <dataValidation type="whole" allowBlank="1" showInputMessage="1" showErrorMessage="1" errorTitle="Valor fuera de rango" error="Ingrese un valor correcto" sqref="G32" xr:uid="{894FD7AC-5B8A-4A27-A80B-78F3B683E556}">
      <formula1>0</formula1>
      <formula2>100</formula2>
    </dataValidation>
    <dataValidation type="whole" allowBlank="1" showInputMessage="1" showErrorMessage="1" errorTitle="Valor fuera de rango" error="Ingrese un valor correcto" sqref="G33" xr:uid="{4FD27951-58CD-4B1D-9634-AA914FDD15FB}">
      <formula1>0</formula1>
      <formula2>100</formula2>
    </dataValidation>
    <dataValidation type="whole" allowBlank="1" showInputMessage="1" showErrorMessage="1" errorTitle="Valor fuera de rango" error="Ingrese un valor correcto" sqref="G34" xr:uid="{4119A450-6A0C-498A-9696-412168C99776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A3A0-DF6B-424D-94EE-6CE20B64E3FB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275</v>
      </c>
      <c r="C1" s="1" t="s">
        <v>276</v>
      </c>
      <c r="D1" s="5" t="s">
        <v>337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144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277</v>
      </c>
      <c r="B3" s="11">
        <v>1</v>
      </c>
      <c r="C3" s="12" t="s">
        <v>278</v>
      </c>
      <c r="D3" s="13">
        <v>95</v>
      </c>
      <c r="E3" s="13">
        <v>98</v>
      </c>
      <c r="F3" s="13">
        <v>97</v>
      </c>
      <c r="G3" s="14"/>
      <c r="H3" s="13"/>
      <c r="I3" s="13"/>
      <c r="J3" s="13"/>
      <c r="M3">
        <f>D3+E3+F3+G3+H3</f>
        <v>290</v>
      </c>
      <c r="N3">
        <f>D3*0.17+E3*0.17+F3*0.17+G3*0.17+H3*0.17</f>
        <v>49.300000000000004</v>
      </c>
      <c r="O3">
        <f>I3*0.15</f>
        <v>0</v>
      </c>
      <c r="P3">
        <f>ROUND(N3+O3,0)</f>
        <v>49</v>
      </c>
    </row>
    <row r="4" spans="1:16" x14ac:dyDescent="0.25">
      <c r="A4" s="11" t="s">
        <v>279</v>
      </c>
      <c r="B4" s="11">
        <v>2</v>
      </c>
      <c r="C4" s="12" t="s">
        <v>280</v>
      </c>
      <c r="D4" s="13">
        <v>94</v>
      </c>
      <c r="E4" s="13">
        <v>94</v>
      </c>
      <c r="F4" s="13">
        <v>91</v>
      </c>
      <c r="G4" s="14"/>
      <c r="H4" s="13"/>
      <c r="I4" s="13"/>
      <c r="J4" s="13"/>
      <c r="M4">
        <f>D4+E4+F4+G4+H4</f>
        <v>279</v>
      </c>
      <c r="N4">
        <f>D4*0.17+E4*0.17+F4*0.17+G4*0.17+H4*0.17</f>
        <v>47.43</v>
      </c>
      <c r="O4">
        <f>I4*0.15</f>
        <v>0</v>
      </c>
      <c r="P4">
        <f>ROUND(N4+O4,0)</f>
        <v>47</v>
      </c>
    </row>
    <row r="5" spans="1:16" x14ac:dyDescent="0.25">
      <c r="A5" s="11" t="s">
        <v>281</v>
      </c>
      <c r="B5" s="11">
        <v>3</v>
      </c>
      <c r="C5" s="12" t="s">
        <v>282</v>
      </c>
      <c r="D5" s="13">
        <v>88</v>
      </c>
      <c r="E5" s="13">
        <v>88</v>
      </c>
      <c r="F5" s="13">
        <v>96</v>
      </c>
      <c r="G5" s="14"/>
      <c r="H5" s="13"/>
      <c r="I5" s="13"/>
      <c r="J5" s="13"/>
      <c r="M5">
        <f>D5+E5+F5+G5+H5</f>
        <v>272</v>
      </c>
      <c r="N5">
        <f>D5*0.17+E5*0.17+F5*0.17+G5*0.17+H5*0.17</f>
        <v>46.24</v>
      </c>
      <c r="O5">
        <f>I5*0.15</f>
        <v>0</v>
      </c>
      <c r="P5">
        <f>ROUND(N5+O5,0)</f>
        <v>46</v>
      </c>
    </row>
    <row r="6" spans="1:16" x14ac:dyDescent="0.25">
      <c r="A6" s="11" t="s">
        <v>283</v>
      </c>
      <c r="B6" s="11">
        <v>4</v>
      </c>
      <c r="C6" s="12" t="s">
        <v>284</v>
      </c>
      <c r="D6" s="13">
        <v>95</v>
      </c>
      <c r="E6" s="13">
        <v>94</v>
      </c>
      <c r="F6" s="13">
        <v>96</v>
      </c>
      <c r="G6" s="14"/>
      <c r="H6" s="13"/>
      <c r="I6" s="13"/>
      <c r="J6" s="13"/>
      <c r="M6">
        <f>D6+E6+F6+G6+H6</f>
        <v>285</v>
      </c>
      <c r="N6">
        <f>D6*0.17+E6*0.17+F6*0.17+G6*0.17+H6*0.17</f>
        <v>48.45</v>
      </c>
      <c r="O6">
        <f>I6*0.15</f>
        <v>0</v>
      </c>
      <c r="P6">
        <f>ROUND(N6+O6,0)</f>
        <v>48</v>
      </c>
    </row>
    <row r="7" spans="1:16" x14ac:dyDescent="0.25">
      <c r="A7" s="11" t="s">
        <v>285</v>
      </c>
      <c r="B7" s="11">
        <v>5</v>
      </c>
      <c r="C7" s="12" t="s">
        <v>286</v>
      </c>
      <c r="D7" s="13">
        <v>93</v>
      </c>
      <c r="E7" s="13">
        <v>90</v>
      </c>
      <c r="F7" s="13">
        <v>92</v>
      </c>
      <c r="G7" s="14"/>
      <c r="H7" s="13"/>
      <c r="I7" s="13"/>
      <c r="J7" s="13"/>
      <c r="M7">
        <f>D7+E7+F7+G7+H7</f>
        <v>275</v>
      </c>
      <c r="N7">
        <f>D7*0.17+E7*0.17+F7*0.17+G7*0.17+H7*0.17</f>
        <v>46.75</v>
      </c>
      <c r="O7">
        <f>I7*0.15</f>
        <v>0</v>
      </c>
      <c r="P7">
        <f>ROUND(N7+O7,0)</f>
        <v>47</v>
      </c>
    </row>
    <row r="8" spans="1:16" x14ac:dyDescent="0.25">
      <c r="A8" s="11" t="s">
        <v>287</v>
      </c>
      <c r="B8" s="11">
        <v>6</v>
      </c>
      <c r="C8" s="12" t="s">
        <v>288</v>
      </c>
      <c r="D8" s="13">
        <v>88</v>
      </c>
      <c r="E8" s="13">
        <v>94</v>
      </c>
      <c r="F8" s="13">
        <v>93</v>
      </c>
      <c r="G8" s="14"/>
      <c r="H8" s="13"/>
      <c r="I8" s="13"/>
      <c r="J8" s="13"/>
      <c r="M8">
        <f>D8+E8+F8+G8+H8</f>
        <v>275</v>
      </c>
      <c r="N8">
        <f>D8*0.17+E8*0.17+F8*0.17+G8*0.17+H8*0.17</f>
        <v>46.75</v>
      </c>
      <c r="O8">
        <f>I8*0.15</f>
        <v>0</v>
      </c>
      <c r="P8">
        <f>ROUND(N8+O8,0)</f>
        <v>47</v>
      </c>
    </row>
    <row r="9" spans="1:16" x14ac:dyDescent="0.25">
      <c r="A9" s="11" t="s">
        <v>289</v>
      </c>
      <c r="B9" s="11">
        <v>7</v>
      </c>
      <c r="C9" s="12" t="s">
        <v>290</v>
      </c>
      <c r="D9" s="13">
        <v>77</v>
      </c>
      <c r="E9" s="13">
        <v>82</v>
      </c>
      <c r="F9" s="13">
        <v>81</v>
      </c>
      <c r="G9" s="14"/>
      <c r="H9" s="13"/>
      <c r="I9" s="13"/>
      <c r="J9" s="13"/>
      <c r="M9">
        <f>D9+E9+F9+G9+H9</f>
        <v>240</v>
      </c>
      <c r="N9">
        <f>D9*0.17+E9*0.17+F9*0.17+G9*0.17+H9*0.17</f>
        <v>40.800000000000004</v>
      </c>
      <c r="O9">
        <f>I9*0.15</f>
        <v>0</v>
      </c>
      <c r="P9">
        <f>ROUND(N9+O9,0)</f>
        <v>41</v>
      </c>
    </row>
    <row r="10" spans="1:16" x14ac:dyDescent="0.25">
      <c r="A10" s="11" t="s">
        <v>291</v>
      </c>
      <c r="B10" s="11">
        <v>8</v>
      </c>
      <c r="C10" s="12" t="s">
        <v>292</v>
      </c>
      <c r="D10" s="13">
        <v>97</v>
      </c>
      <c r="E10" s="13">
        <v>93</v>
      </c>
      <c r="F10" s="13">
        <v>87</v>
      </c>
      <c r="G10" s="14"/>
      <c r="H10" s="13"/>
      <c r="I10" s="13"/>
      <c r="J10" s="13"/>
      <c r="M10">
        <f>D10+E10+F10+G10+H10</f>
        <v>277</v>
      </c>
      <c r="N10">
        <f>D10*0.17+E10*0.17+F10*0.17+G10*0.17+H10*0.17</f>
        <v>47.09</v>
      </c>
      <c r="O10">
        <f>I10*0.15</f>
        <v>0</v>
      </c>
      <c r="P10">
        <f>ROUND(N10+O10,0)</f>
        <v>47</v>
      </c>
    </row>
    <row r="11" spans="1:16" x14ac:dyDescent="0.25">
      <c r="A11" s="11" t="s">
        <v>293</v>
      </c>
      <c r="B11" s="11">
        <v>9</v>
      </c>
      <c r="C11" s="12" t="s">
        <v>294</v>
      </c>
      <c r="D11" s="13">
        <v>94</v>
      </c>
      <c r="E11" s="13">
        <v>88</v>
      </c>
      <c r="F11" s="13">
        <v>90</v>
      </c>
      <c r="G11" s="14"/>
      <c r="H11" s="13"/>
      <c r="I11" s="13"/>
      <c r="J11" s="13"/>
      <c r="M11">
        <f>D11+E11+F11+G11+H11</f>
        <v>272</v>
      </c>
      <c r="N11">
        <f>D11*0.17+E11*0.17+F11*0.17+G11*0.17+H11*0.17</f>
        <v>46.24</v>
      </c>
      <c r="O11">
        <f>I11*0.15</f>
        <v>0</v>
      </c>
      <c r="P11">
        <f>ROUND(N11+O11,0)</f>
        <v>46</v>
      </c>
    </row>
    <row r="12" spans="1:16" x14ac:dyDescent="0.25">
      <c r="A12" s="11" t="s">
        <v>295</v>
      </c>
      <c r="B12" s="11">
        <v>10</v>
      </c>
      <c r="C12" s="12" t="s">
        <v>296</v>
      </c>
      <c r="D12" s="13">
        <v>93</v>
      </c>
      <c r="E12" s="13">
        <v>98</v>
      </c>
      <c r="F12" s="13">
        <v>89</v>
      </c>
      <c r="G12" s="14"/>
      <c r="H12" s="13"/>
      <c r="I12" s="13"/>
      <c r="J12" s="13"/>
      <c r="M12">
        <f>D12+E12+F12+G12+H12</f>
        <v>280</v>
      </c>
      <c r="N12">
        <f>D12*0.17+E12*0.17+F12*0.17+G12*0.17+H12*0.17</f>
        <v>47.6</v>
      </c>
      <c r="O12">
        <f>I12*0.15</f>
        <v>0</v>
      </c>
      <c r="P12">
        <f>ROUND(N12+O12,0)</f>
        <v>48</v>
      </c>
    </row>
    <row r="13" spans="1:16" x14ac:dyDescent="0.25">
      <c r="A13" s="11" t="s">
        <v>297</v>
      </c>
      <c r="B13" s="11">
        <v>11</v>
      </c>
      <c r="C13" s="12" t="s">
        <v>298</v>
      </c>
      <c r="D13" s="13">
        <v>96</v>
      </c>
      <c r="E13" s="13">
        <v>96</v>
      </c>
      <c r="F13" s="13">
        <v>100</v>
      </c>
      <c r="G13" s="14"/>
      <c r="H13" s="13"/>
      <c r="I13" s="13"/>
      <c r="J13" s="13"/>
      <c r="M13">
        <f>D13+E13+F13+G13+H13</f>
        <v>292</v>
      </c>
      <c r="N13">
        <f>D13*0.17+E13*0.17+F13*0.17+G13*0.17+H13*0.17</f>
        <v>49.64</v>
      </c>
      <c r="O13">
        <f>I13*0.15</f>
        <v>0</v>
      </c>
      <c r="P13">
        <f>ROUND(N13+O13,0)</f>
        <v>50</v>
      </c>
    </row>
    <row r="14" spans="1:16" x14ac:dyDescent="0.25">
      <c r="A14" s="11" t="s">
        <v>299</v>
      </c>
      <c r="B14" s="11">
        <v>12</v>
      </c>
      <c r="C14" s="12" t="s">
        <v>300</v>
      </c>
      <c r="D14" s="13">
        <v>93</v>
      </c>
      <c r="E14" s="13">
        <v>82</v>
      </c>
      <c r="F14" s="13">
        <v>92</v>
      </c>
      <c r="G14" s="14"/>
      <c r="H14" s="13"/>
      <c r="I14" s="13"/>
      <c r="J14" s="13"/>
      <c r="M14">
        <f>D14+E14+F14+G14+H14</f>
        <v>267</v>
      </c>
      <c r="N14">
        <f>D14*0.17+E14*0.17+F14*0.17+G14*0.17+H14*0.17</f>
        <v>45.39</v>
      </c>
      <c r="O14">
        <f>I14*0.15</f>
        <v>0</v>
      </c>
      <c r="P14">
        <f>ROUND(N14+O14,0)</f>
        <v>45</v>
      </c>
    </row>
    <row r="15" spans="1:16" x14ac:dyDescent="0.25">
      <c r="A15" s="11" t="s">
        <v>301</v>
      </c>
      <c r="B15" s="11">
        <v>13</v>
      </c>
      <c r="C15" s="12" t="s">
        <v>302</v>
      </c>
      <c r="D15" s="13">
        <v>83</v>
      </c>
      <c r="E15" s="13">
        <v>81</v>
      </c>
      <c r="F15" s="13">
        <v>79</v>
      </c>
      <c r="G15" s="14"/>
      <c r="H15" s="13"/>
      <c r="I15" s="13"/>
      <c r="J15" s="13"/>
      <c r="M15">
        <f>D15+E15+F15+G15+H15</f>
        <v>243</v>
      </c>
      <c r="N15">
        <f>D15*0.17+E15*0.17+F15*0.17+G15*0.17+H15*0.17</f>
        <v>41.31</v>
      </c>
      <c r="O15">
        <f>I15*0.15</f>
        <v>0</v>
      </c>
      <c r="P15">
        <f>ROUND(N15+O15,0)</f>
        <v>41</v>
      </c>
    </row>
    <row r="16" spans="1:16" x14ac:dyDescent="0.25">
      <c r="A16" s="11" t="s">
        <v>303</v>
      </c>
      <c r="B16" s="11">
        <v>14</v>
      </c>
      <c r="C16" s="12" t="s">
        <v>304</v>
      </c>
      <c r="D16" s="13">
        <v>95</v>
      </c>
      <c r="E16" s="13">
        <v>94</v>
      </c>
      <c r="F16" s="13">
        <v>85</v>
      </c>
      <c r="G16" s="14"/>
      <c r="H16" s="13"/>
      <c r="I16" s="13"/>
      <c r="J16" s="13"/>
      <c r="M16">
        <f>D16+E16+F16+G16+H16</f>
        <v>274</v>
      </c>
      <c r="N16">
        <f>D16*0.17+E16*0.17+F16*0.17+G16*0.17+H16*0.17</f>
        <v>46.580000000000005</v>
      </c>
      <c r="O16">
        <f>I16*0.15</f>
        <v>0</v>
      </c>
      <c r="P16">
        <f>ROUND(N16+O16,0)</f>
        <v>47</v>
      </c>
    </row>
    <row r="17" spans="1:16" x14ac:dyDescent="0.25">
      <c r="A17" s="11" t="s">
        <v>305</v>
      </c>
      <c r="B17" s="11">
        <v>15</v>
      </c>
      <c r="C17" s="12" t="s">
        <v>306</v>
      </c>
      <c r="D17" s="13">
        <v>83</v>
      </c>
      <c r="E17" s="13">
        <v>84</v>
      </c>
      <c r="F17" s="13">
        <v>87</v>
      </c>
      <c r="G17" s="14"/>
      <c r="H17" s="13"/>
      <c r="I17" s="13"/>
      <c r="J17" s="13"/>
      <c r="M17">
        <f>D17+E17+F17+G17+H17</f>
        <v>254</v>
      </c>
      <c r="N17">
        <f>D17*0.17+E17*0.17+F17*0.17+G17*0.17+H17*0.17</f>
        <v>43.18</v>
      </c>
      <c r="O17">
        <f>I17*0.15</f>
        <v>0</v>
      </c>
      <c r="P17">
        <f>ROUND(N17+O17,0)</f>
        <v>43</v>
      </c>
    </row>
    <row r="18" spans="1:16" x14ac:dyDescent="0.25">
      <c r="A18" s="11" t="s">
        <v>307</v>
      </c>
      <c r="B18" s="11">
        <v>16</v>
      </c>
      <c r="C18" s="12" t="s">
        <v>308</v>
      </c>
      <c r="D18" s="13">
        <v>92</v>
      </c>
      <c r="E18" s="13">
        <v>95</v>
      </c>
      <c r="F18" s="13">
        <v>92</v>
      </c>
      <c r="G18" s="14"/>
      <c r="H18" s="13"/>
      <c r="I18" s="13"/>
      <c r="J18" s="13"/>
      <c r="M18">
        <f>D18+E18+F18+G18+H18</f>
        <v>279</v>
      </c>
      <c r="N18">
        <f>D18*0.17+E18*0.17+F18*0.17+G18*0.17+H18*0.17</f>
        <v>47.430000000000007</v>
      </c>
      <c r="O18">
        <f>I18*0.15</f>
        <v>0</v>
      </c>
      <c r="P18">
        <f>ROUND(N18+O18,0)</f>
        <v>47</v>
      </c>
    </row>
    <row r="19" spans="1:16" x14ac:dyDescent="0.25">
      <c r="A19" s="11" t="s">
        <v>309</v>
      </c>
      <c r="B19" s="11">
        <v>17</v>
      </c>
      <c r="C19" s="12" t="s">
        <v>310</v>
      </c>
      <c r="D19" s="13">
        <v>92</v>
      </c>
      <c r="E19" s="13">
        <v>94</v>
      </c>
      <c r="F19" s="13">
        <v>97</v>
      </c>
      <c r="G19" s="14"/>
      <c r="H19" s="13"/>
      <c r="I19" s="13"/>
      <c r="J19" s="13"/>
      <c r="M19">
        <f>D19+E19+F19+G19+H19</f>
        <v>283</v>
      </c>
      <c r="N19">
        <f>D19*0.17+E19*0.17+F19*0.17+G19*0.17+H19*0.17</f>
        <v>48.11</v>
      </c>
      <c r="O19">
        <f>I19*0.15</f>
        <v>0</v>
      </c>
      <c r="P19">
        <f>ROUND(N19+O19,0)</f>
        <v>48</v>
      </c>
    </row>
    <row r="20" spans="1:16" x14ac:dyDescent="0.25">
      <c r="A20" s="11" t="s">
        <v>311</v>
      </c>
      <c r="B20" s="11">
        <v>18</v>
      </c>
      <c r="C20" s="12" t="s">
        <v>312</v>
      </c>
      <c r="D20" s="13">
        <v>95</v>
      </c>
      <c r="E20" s="13">
        <v>98</v>
      </c>
      <c r="F20" s="13">
        <v>96</v>
      </c>
      <c r="G20" s="14"/>
      <c r="H20" s="13"/>
      <c r="I20" s="13"/>
      <c r="J20" s="13"/>
      <c r="M20">
        <f>D20+E20+F20+G20+H20</f>
        <v>289</v>
      </c>
      <c r="N20">
        <f>D20*0.17+E20*0.17+F20*0.17+G20*0.17+H20*0.17</f>
        <v>49.13</v>
      </c>
      <c r="O20">
        <f>I20*0.15</f>
        <v>0</v>
      </c>
      <c r="P20">
        <f>ROUND(N20+O20,0)</f>
        <v>49</v>
      </c>
    </row>
    <row r="21" spans="1:16" x14ac:dyDescent="0.25">
      <c r="A21" s="11" t="s">
        <v>313</v>
      </c>
      <c r="B21" s="11">
        <v>19</v>
      </c>
      <c r="C21" s="12" t="s">
        <v>314</v>
      </c>
      <c r="D21" s="13">
        <v>93</v>
      </c>
      <c r="E21" s="13">
        <v>96</v>
      </c>
      <c r="F21" s="13">
        <v>96</v>
      </c>
      <c r="G21" s="14"/>
      <c r="H21" s="13"/>
      <c r="I21" s="13"/>
      <c r="J21" s="13"/>
      <c r="M21">
        <f>D21+E21+F21+G21+H21</f>
        <v>285</v>
      </c>
      <c r="N21">
        <f>D21*0.17+E21*0.17+F21*0.17+G21*0.17+H21*0.17</f>
        <v>48.45</v>
      </c>
      <c r="O21">
        <f>I21*0.15</f>
        <v>0</v>
      </c>
      <c r="P21">
        <f>ROUND(N21+O21,0)</f>
        <v>48</v>
      </c>
    </row>
    <row r="22" spans="1:16" x14ac:dyDescent="0.25">
      <c r="A22" s="11" t="s">
        <v>315</v>
      </c>
      <c r="B22" s="11">
        <v>20</v>
      </c>
      <c r="C22" s="12" t="s">
        <v>316</v>
      </c>
      <c r="D22" s="13">
        <v>88</v>
      </c>
      <c r="E22" s="13">
        <v>88</v>
      </c>
      <c r="F22" s="13">
        <v>81</v>
      </c>
      <c r="G22" s="14"/>
      <c r="H22" s="13"/>
      <c r="I22" s="13"/>
      <c r="J22" s="13"/>
      <c r="M22">
        <f>D22+E22+F22+G22+H22</f>
        <v>257</v>
      </c>
      <c r="N22">
        <f>D22*0.17+E22*0.17+F22*0.17+G22*0.17+H22*0.17</f>
        <v>43.690000000000005</v>
      </c>
      <c r="O22">
        <f>I22*0.15</f>
        <v>0</v>
      </c>
      <c r="P22">
        <f>ROUND(N22+O22,0)</f>
        <v>44</v>
      </c>
    </row>
    <row r="23" spans="1:16" x14ac:dyDescent="0.25">
      <c r="A23" s="11" t="s">
        <v>317</v>
      </c>
      <c r="B23" s="11">
        <v>21</v>
      </c>
      <c r="C23" s="12" t="s">
        <v>318</v>
      </c>
      <c r="D23" s="13">
        <v>92</v>
      </c>
      <c r="E23" s="13">
        <v>93</v>
      </c>
      <c r="F23" s="13">
        <v>91</v>
      </c>
      <c r="G23" s="14"/>
      <c r="H23" s="13"/>
      <c r="I23" s="13"/>
      <c r="J23" s="13"/>
      <c r="M23">
        <f>D23+E23+F23+G23+H23</f>
        <v>276</v>
      </c>
      <c r="N23">
        <f>D23*0.17+E23*0.17+F23*0.17+G23*0.17+H23*0.17</f>
        <v>46.92</v>
      </c>
      <c r="O23">
        <f>I23*0.15</f>
        <v>0</v>
      </c>
      <c r="P23">
        <f>ROUND(N23+O23,0)</f>
        <v>47</v>
      </c>
    </row>
    <row r="24" spans="1:16" x14ac:dyDescent="0.25">
      <c r="A24" s="11" t="s">
        <v>319</v>
      </c>
      <c r="B24" s="11">
        <v>22</v>
      </c>
      <c r="C24" s="12" t="s">
        <v>320</v>
      </c>
      <c r="D24" s="13">
        <v>95</v>
      </c>
      <c r="E24" s="13">
        <v>98</v>
      </c>
      <c r="F24" s="13">
        <v>96</v>
      </c>
      <c r="G24" s="14"/>
      <c r="H24" s="13"/>
      <c r="I24" s="13"/>
      <c r="J24" s="13"/>
      <c r="M24">
        <f>D24+E24+F24+G24+H24</f>
        <v>289</v>
      </c>
      <c r="N24">
        <f>D24*0.17+E24*0.17+F24*0.17+G24*0.17+H24*0.17</f>
        <v>49.13</v>
      </c>
      <c r="O24">
        <f>I24*0.15</f>
        <v>0</v>
      </c>
      <c r="P24">
        <f>ROUND(N24+O24,0)</f>
        <v>49</v>
      </c>
    </row>
    <row r="25" spans="1:16" x14ac:dyDescent="0.25">
      <c r="A25" s="11" t="s">
        <v>321</v>
      </c>
      <c r="B25" s="11">
        <v>23</v>
      </c>
      <c r="C25" s="12" t="s">
        <v>322</v>
      </c>
      <c r="D25" s="13">
        <v>77</v>
      </c>
      <c r="E25" s="13">
        <v>84</v>
      </c>
      <c r="F25" s="13">
        <v>88</v>
      </c>
      <c r="G25" s="14"/>
      <c r="H25" s="13"/>
      <c r="I25" s="13"/>
      <c r="J25" s="13"/>
      <c r="M25">
        <f>D25+E25+F25+G25+H25</f>
        <v>249</v>
      </c>
      <c r="N25">
        <f>D25*0.17+E25*0.17+F25*0.17+G25*0.17+H25*0.17</f>
        <v>42.330000000000005</v>
      </c>
      <c r="O25">
        <f>I25*0.15</f>
        <v>0</v>
      </c>
      <c r="P25">
        <f>ROUND(N25+O25,0)</f>
        <v>42</v>
      </c>
    </row>
    <row r="26" spans="1:16" x14ac:dyDescent="0.25">
      <c r="A26" s="11" t="s">
        <v>323</v>
      </c>
      <c r="B26" s="11">
        <v>24</v>
      </c>
      <c r="C26" s="12" t="s">
        <v>324</v>
      </c>
      <c r="D26" s="13">
        <v>84</v>
      </c>
      <c r="E26" s="13">
        <v>83</v>
      </c>
      <c r="F26" s="13">
        <v>89</v>
      </c>
      <c r="G26" s="14"/>
      <c r="H26" s="13"/>
      <c r="I26" s="13"/>
      <c r="J26" s="13"/>
      <c r="M26">
        <f>D26+E26+F26+G26+H26</f>
        <v>256</v>
      </c>
      <c r="N26">
        <f>D26*0.17+E26*0.17+F26*0.17+G26*0.17+H26*0.17</f>
        <v>43.52</v>
      </c>
      <c r="O26">
        <f>I26*0.15</f>
        <v>0</v>
      </c>
      <c r="P26">
        <f>ROUND(N26+O26,0)</f>
        <v>44</v>
      </c>
    </row>
    <row r="27" spans="1:16" x14ac:dyDescent="0.25">
      <c r="A27" s="11" t="s">
        <v>325</v>
      </c>
      <c r="B27" s="11">
        <v>25</v>
      </c>
      <c r="C27" s="12" t="s">
        <v>326</v>
      </c>
      <c r="D27" s="13">
        <v>97</v>
      </c>
      <c r="E27" s="13">
        <v>100</v>
      </c>
      <c r="F27" s="13">
        <v>97</v>
      </c>
      <c r="G27" s="14"/>
      <c r="H27" s="13"/>
      <c r="I27" s="13"/>
      <c r="J27" s="13"/>
      <c r="M27">
        <f>D27+E27+F27+G27+H27</f>
        <v>294</v>
      </c>
      <c r="N27">
        <f>D27*0.17+E27*0.17+F27*0.17+G27*0.17+H27*0.17</f>
        <v>49.980000000000004</v>
      </c>
      <c r="O27">
        <f>I27*0.15</f>
        <v>0</v>
      </c>
      <c r="P27">
        <f>ROUND(N27+O27,0)</f>
        <v>50</v>
      </c>
    </row>
    <row r="28" spans="1:16" x14ac:dyDescent="0.25">
      <c r="A28" s="11" t="s">
        <v>327</v>
      </c>
      <c r="B28" s="11">
        <v>26</v>
      </c>
      <c r="C28" s="12" t="s">
        <v>328</v>
      </c>
      <c r="D28" s="13">
        <v>96</v>
      </c>
      <c r="E28" s="13">
        <v>95</v>
      </c>
      <c r="F28" s="13">
        <v>96</v>
      </c>
      <c r="G28" s="14"/>
      <c r="H28" s="13"/>
      <c r="I28" s="13"/>
      <c r="J28" s="13"/>
      <c r="M28">
        <f>D28+E28+F28+G28+H28</f>
        <v>287</v>
      </c>
      <c r="N28">
        <f>D28*0.17+E28*0.17+F28*0.17+G28*0.17+H28*0.17</f>
        <v>48.79</v>
      </c>
      <c r="O28">
        <f>I28*0.15</f>
        <v>0</v>
      </c>
      <c r="P28">
        <f>ROUND(N28+O28,0)</f>
        <v>49</v>
      </c>
    </row>
    <row r="29" spans="1:16" x14ac:dyDescent="0.25">
      <c r="A29" s="11" t="s">
        <v>329</v>
      </c>
      <c r="B29" s="11">
        <v>27</v>
      </c>
      <c r="C29" s="12" t="s">
        <v>330</v>
      </c>
      <c r="D29" s="13">
        <v>77</v>
      </c>
      <c r="E29" s="13">
        <v>75</v>
      </c>
      <c r="F29" s="13">
        <v>80</v>
      </c>
      <c r="G29" s="14"/>
      <c r="H29" s="13"/>
      <c r="I29" s="13"/>
      <c r="J29" s="13"/>
      <c r="M29">
        <f>D29+E29+F29+G29+H29</f>
        <v>232</v>
      </c>
      <c r="N29">
        <f>D29*0.17+E29*0.17+F29*0.17+G29*0.17+H29*0.17</f>
        <v>39.440000000000005</v>
      </c>
      <c r="O29">
        <f>I29*0.15</f>
        <v>0</v>
      </c>
      <c r="P29">
        <f>ROUND(N29+O29,0)</f>
        <v>39</v>
      </c>
    </row>
    <row r="30" spans="1:16" x14ac:dyDescent="0.25">
      <c r="A30" s="11" t="s">
        <v>331</v>
      </c>
      <c r="B30" s="11">
        <v>28</v>
      </c>
      <c r="C30" s="12" t="s">
        <v>332</v>
      </c>
      <c r="D30" s="13">
        <v>94</v>
      </c>
      <c r="E30" s="13">
        <v>98</v>
      </c>
      <c r="F30" s="13">
        <v>97</v>
      </c>
      <c r="G30" s="14"/>
      <c r="H30" s="13"/>
      <c r="I30" s="13"/>
      <c r="J30" s="13"/>
      <c r="M30">
        <f>D30+E30+F30+G30+H30</f>
        <v>289</v>
      </c>
      <c r="N30">
        <f>D30*0.17+E30*0.17+F30*0.17+G30*0.17+H30*0.17</f>
        <v>49.13</v>
      </c>
      <c r="O30">
        <f>I30*0.15</f>
        <v>0</v>
      </c>
      <c r="P30">
        <f>ROUND(N30+O30,0)</f>
        <v>49</v>
      </c>
    </row>
    <row r="31" spans="1:16" x14ac:dyDescent="0.25">
      <c r="A31" s="11" t="s">
        <v>333</v>
      </c>
      <c r="B31" s="11">
        <v>29</v>
      </c>
      <c r="C31" s="12" t="s">
        <v>334</v>
      </c>
      <c r="D31" s="13">
        <v>98</v>
      </c>
      <c r="E31" s="13">
        <v>98</v>
      </c>
      <c r="F31" s="13">
        <v>97</v>
      </c>
      <c r="G31" s="14"/>
      <c r="H31" s="13"/>
      <c r="I31" s="13"/>
      <c r="J31" s="13"/>
      <c r="M31">
        <f>D31+E31+F31+G31+H31</f>
        <v>293</v>
      </c>
      <c r="N31">
        <f>D31*0.17+E31*0.17+F31*0.17+G31*0.17+H31*0.17</f>
        <v>49.81</v>
      </c>
      <c r="O31">
        <f>I31*0.15</f>
        <v>0</v>
      </c>
      <c r="P31">
        <f>ROUND(N31+O31,0)</f>
        <v>50</v>
      </c>
    </row>
    <row r="32" spans="1:16" x14ac:dyDescent="0.25">
      <c r="A32" s="11" t="s">
        <v>335</v>
      </c>
      <c r="B32" s="11">
        <v>30</v>
      </c>
      <c r="C32" s="12" t="s">
        <v>336</v>
      </c>
      <c r="D32" s="13">
        <v>88</v>
      </c>
      <c r="E32" s="13">
        <v>99</v>
      </c>
      <c r="F32" s="13">
        <v>96</v>
      </c>
      <c r="G32" s="14"/>
      <c r="H32" s="13"/>
      <c r="I32" s="13"/>
      <c r="J32" s="13"/>
      <c r="M32">
        <f>D32+E32+F32+G32+H32</f>
        <v>283</v>
      </c>
      <c r="N32">
        <f>D32*0.17+E32*0.17+F32*0.17+G32*0.17+H32*0.17</f>
        <v>48.11</v>
      </c>
      <c r="O32">
        <f>I32*0.15</f>
        <v>0</v>
      </c>
      <c r="P32">
        <f>ROUND(N32+O32,0)</f>
        <v>48</v>
      </c>
    </row>
  </sheetData>
  <sheetProtection algorithmName="SHA-512" hashValue="xZ/M/20HdF/I2CPLtXNcVjWi5kmub0a5Ivv30Gke2J0vYHmDwvCZlR8Mp7WjIpykqreZakRGzhprBTA8tj0Vhg==" saltValue="Sj1IQFp5nt715BADurjoxw==" spinCount="100000" sheet="1" objects="1" scenarios="1"/>
  <dataValidations count="30">
    <dataValidation type="whole" allowBlank="1" showInputMessage="1" showErrorMessage="1" errorTitle="Valor fuera de rango" error="Ingrese un valor correcto" sqref="G3" xr:uid="{7B2B3ED7-B798-4E16-BB0A-5D1060A7F87F}">
      <formula1>0</formula1>
      <formula2>100</formula2>
    </dataValidation>
    <dataValidation type="whole" allowBlank="1" showInputMessage="1" showErrorMessage="1" errorTitle="Valor fuera de rango" error="Ingrese un valor correcto" sqref="G4" xr:uid="{9DB058D4-8F49-4888-9F65-92454AFAB217}">
      <formula1>0</formula1>
      <formula2>100</formula2>
    </dataValidation>
    <dataValidation type="whole" allowBlank="1" showInputMessage="1" showErrorMessage="1" errorTitle="Valor fuera de rango" error="Ingrese un valor correcto" sqref="G5" xr:uid="{A440BAB2-646C-4372-9F26-462EB0CD9641}">
      <formula1>0</formula1>
      <formula2>100</formula2>
    </dataValidation>
    <dataValidation type="whole" allowBlank="1" showInputMessage="1" showErrorMessage="1" errorTitle="Valor fuera de rango" error="Ingrese un valor correcto" sqref="G6" xr:uid="{30DB0B90-3623-48F7-AB5F-BC314D1DA5B5}">
      <formula1>0</formula1>
      <formula2>100</formula2>
    </dataValidation>
    <dataValidation type="whole" allowBlank="1" showInputMessage="1" showErrorMessage="1" errorTitle="Valor fuera de rango" error="Ingrese un valor correcto" sqref="G7" xr:uid="{E2785000-4D01-45A8-9563-BDB0E90C3161}">
      <formula1>0</formula1>
      <formula2>100</formula2>
    </dataValidation>
    <dataValidation type="whole" allowBlank="1" showInputMessage="1" showErrorMessage="1" errorTitle="Valor fuera de rango" error="Ingrese un valor correcto" sqref="G8" xr:uid="{48DB3C22-ED12-45C7-8784-13CA5CF6850D}">
      <formula1>0</formula1>
      <formula2>100</formula2>
    </dataValidation>
    <dataValidation type="whole" allowBlank="1" showInputMessage="1" showErrorMessage="1" errorTitle="Valor fuera de rango" error="Ingrese un valor correcto" sqref="G9" xr:uid="{EE6BDD7B-FEAB-4E00-8B53-909D22280D5B}">
      <formula1>0</formula1>
      <formula2>100</formula2>
    </dataValidation>
    <dataValidation type="whole" allowBlank="1" showInputMessage="1" showErrorMessage="1" errorTitle="Valor fuera de rango" error="Ingrese un valor correcto" sqref="G10" xr:uid="{04CA8D46-EFEF-4804-89C3-6B24CAC99D51}">
      <formula1>0</formula1>
      <formula2>100</formula2>
    </dataValidation>
    <dataValidation type="whole" allowBlank="1" showInputMessage="1" showErrorMessage="1" errorTitle="Valor fuera de rango" error="Ingrese un valor correcto" sqref="G11" xr:uid="{41BC51BC-5190-4A33-ADFA-D2DED9B9C6E1}">
      <formula1>0</formula1>
      <formula2>100</formula2>
    </dataValidation>
    <dataValidation type="whole" allowBlank="1" showInputMessage="1" showErrorMessage="1" errorTitle="Valor fuera de rango" error="Ingrese un valor correcto" sqref="G12" xr:uid="{1B5D8248-101C-4DCE-8753-4EB835E63E05}">
      <formula1>0</formula1>
      <formula2>100</formula2>
    </dataValidation>
    <dataValidation type="whole" allowBlank="1" showInputMessage="1" showErrorMessage="1" errorTitle="Valor fuera de rango" error="Ingrese un valor correcto" sqref="G13" xr:uid="{5F7A38F4-DD2A-42A1-89D8-EF997925D7B7}">
      <formula1>0</formula1>
      <formula2>100</formula2>
    </dataValidation>
    <dataValidation type="whole" allowBlank="1" showInputMessage="1" showErrorMessage="1" errorTitle="Valor fuera de rango" error="Ingrese un valor correcto" sqref="G14" xr:uid="{1654ABF3-C5BC-488B-842E-25858A8EF0BD}">
      <formula1>0</formula1>
      <formula2>100</formula2>
    </dataValidation>
    <dataValidation type="whole" allowBlank="1" showInputMessage="1" showErrorMessage="1" errorTitle="Valor fuera de rango" error="Ingrese un valor correcto" sqref="G15" xr:uid="{2F45F389-13F3-459E-8B73-51B9D8180938}">
      <formula1>0</formula1>
      <formula2>100</formula2>
    </dataValidation>
    <dataValidation type="whole" allowBlank="1" showInputMessage="1" showErrorMessage="1" errorTitle="Valor fuera de rango" error="Ingrese un valor correcto" sqref="G16" xr:uid="{34E5C232-82A9-4422-B775-9F723E10E236}">
      <formula1>0</formula1>
      <formula2>100</formula2>
    </dataValidation>
    <dataValidation type="whole" allowBlank="1" showInputMessage="1" showErrorMessage="1" errorTitle="Valor fuera de rango" error="Ingrese un valor correcto" sqref="G17" xr:uid="{74838082-28CC-4D2C-8982-1FA8E1517049}">
      <formula1>0</formula1>
      <formula2>100</formula2>
    </dataValidation>
    <dataValidation type="whole" allowBlank="1" showInputMessage="1" showErrorMessage="1" errorTitle="Valor fuera de rango" error="Ingrese un valor correcto" sqref="G18" xr:uid="{27CD4A45-210E-4F85-9CF7-0FAE39B8F3BC}">
      <formula1>0</formula1>
      <formula2>100</formula2>
    </dataValidation>
    <dataValidation type="whole" allowBlank="1" showInputMessage="1" showErrorMessage="1" errorTitle="Valor fuera de rango" error="Ingrese un valor correcto" sqref="G19" xr:uid="{C8351F1E-35CC-4719-9537-0F71FB523459}">
      <formula1>0</formula1>
      <formula2>100</formula2>
    </dataValidation>
    <dataValidation type="whole" allowBlank="1" showInputMessage="1" showErrorMessage="1" errorTitle="Valor fuera de rango" error="Ingrese un valor correcto" sqref="G20" xr:uid="{434C7961-BB66-4453-A1A5-0CE8574B8CA1}">
      <formula1>0</formula1>
      <formula2>100</formula2>
    </dataValidation>
    <dataValidation type="whole" allowBlank="1" showInputMessage="1" showErrorMessage="1" errorTitle="Valor fuera de rango" error="Ingrese un valor correcto" sqref="G21" xr:uid="{23A0B731-94BC-4B74-BCBE-C48013939666}">
      <formula1>0</formula1>
      <formula2>100</formula2>
    </dataValidation>
    <dataValidation type="whole" allowBlank="1" showInputMessage="1" showErrorMessage="1" errorTitle="Valor fuera de rango" error="Ingrese un valor correcto" sqref="G22" xr:uid="{80C5B208-922A-45C0-AF35-6B42E32526C0}">
      <formula1>0</formula1>
      <formula2>100</formula2>
    </dataValidation>
    <dataValidation type="whole" allowBlank="1" showInputMessage="1" showErrorMessage="1" errorTitle="Valor fuera de rango" error="Ingrese un valor correcto" sqref="G23" xr:uid="{B94EDE31-5F5F-43F3-B3F4-15D884B1DAF9}">
      <formula1>0</formula1>
      <formula2>100</formula2>
    </dataValidation>
    <dataValidation type="whole" allowBlank="1" showInputMessage="1" showErrorMessage="1" errorTitle="Valor fuera de rango" error="Ingrese un valor correcto" sqref="G24" xr:uid="{A193715F-F0D6-40B9-B376-922996B3F156}">
      <formula1>0</formula1>
      <formula2>100</formula2>
    </dataValidation>
    <dataValidation type="whole" allowBlank="1" showInputMessage="1" showErrorMessage="1" errorTitle="Valor fuera de rango" error="Ingrese un valor correcto" sqref="G25" xr:uid="{10792A4C-9CEE-4B95-A33D-BF9777A591D4}">
      <formula1>0</formula1>
      <formula2>100</formula2>
    </dataValidation>
    <dataValidation type="whole" allowBlank="1" showInputMessage="1" showErrorMessage="1" errorTitle="Valor fuera de rango" error="Ingrese un valor correcto" sqref="G26" xr:uid="{278C0A43-7D4C-40C7-A630-C903C9325694}">
      <formula1>0</formula1>
      <formula2>100</formula2>
    </dataValidation>
    <dataValidation type="whole" allowBlank="1" showInputMessage="1" showErrorMessage="1" errorTitle="Valor fuera de rango" error="Ingrese un valor correcto" sqref="G27" xr:uid="{A2500AF2-20D0-4736-BBBC-68FD65C9052C}">
      <formula1>0</formula1>
      <formula2>100</formula2>
    </dataValidation>
    <dataValidation type="whole" allowBlank="1" showInputMessage="1" showErrorMessage="1" errorTitle="Valor fuera de rango" error="Ingrese un valor correcto" sqref="G28" xr:uid="{D026624A-A645-449B-8F69-2F657666D6EF}">
      <formula1>0</formula1>
      <formula2>100</formula2>
    </dataValidation>
    <dataValidation type="whole" allowBlank="1" showInputMessage="1" showErrorMessage="1" errorTitle="Valor fuera de rango" error="Ingrese un valor correcto" sqref="G29" xr:uid="{FE9B29A1-463C-4D60-B920-BF90DED5D3A3}">
      <formula1>0</formula1>
      <formula2>100</formula2>
    </dataValidation>
    <dataValidation type="whole" allowBlank="1" showInputMessage="1" showErrorMessage="1" errorTitle="Valor fuera de rango" error="Ingrese un valor correcto" sqref="G30" xr:uid="{BF6A48D8-494E-4496-AE20-076A4408497B}">
      <formula1>0</formula1>
      <formula2>100</formula2>
    </dataValidation>
    <dataValidation type="whole" allowBlank="1" showInputMessage="1" showErrorMessage="1" errorTitle="Valor fuera de rango" error="Ingrese un valor correcto" sqref="G31" xr:uid="{8C8FDEA6-D053-4369-BB1C-4D5625BDB560}">
      <formula1>0</formula1>
      <formula2>100</formula2>
    </dataValidation>
    <dataValidation type="whole" allowBlank="1" showInputMessage="1" showErrorMessage="1" errorTitle="Valor fuera de rango" error="Ingrese un valor correcto" sqref="G32" xr:uid="{754EE155-0281-41E8-A406-EEFE378F6D65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253B-8775-49DB-ADF3-FF6417CD076C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338</v>
      </c>
      <c r="C1" s="1" t="s">
        <v>339</v>
      </c>
      <c r="D1" s="5" t="s">
        <v>398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144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340</v>
      </c>
      <c r="B3" s="11">
        <v>1</v>
      </c>
      <c r="C3" s="12" t="s">
        <v>341</v>
      </c>
      <c r="D3" s="13">
        <v>93</v>
      </c>
      <c r="E3" s="13">
        <v>81</v>
      </c>
      <c r="F3" s="13">
        <v>91</v>
      </c>
      <c r="G3" s="14"/>
      <c r="H3" s="13"/>
      <c r="I3" s="13"/>
      <c r="J3" s="13"/>
      <c r="M3">
        <f>D3+E3+F3+G3+H3</f>
        <v>265</v>
      </c>
      <c r="N3">
        <f>D3*0.17+E3*0.17+F3*0.17+G3*0.17+H3*0.17</f>
        <v>45.050000000000004</v>
      </c>
      <c r="O3">
        <f>I3*0.15</f>
        <v>0</v>
      </c>
      <c r="P3">
        <f>ROUND(N3+O3,0)</f>
        <v>45</v>
      </c>
    </row>
    <row r="4" spans="1:16" x14ac:dyDescent="0.25">
      <c r="A4" s="11" t="s">
        <v>342</v>
      </c>
      <c r="B4" s="11">
        <v>2</v>
      </c>
      <c r="C4" s="12" t="s">
        <v>343</v>
      </c>
      <c r="D4" s="13">
        <v>93</v>
      </c>
      <c r="E4" s="13">
        <v>80</v>
      </c>
      <c r="F4" s="13">
        <v>94</v>
      </c>
      <c r="G4" s="14"/>
      <c r="H4" s="13"/>
      <c r="I4" s="13"/>
      <c r="J4" s="13"/>
      <c r="M4">
        <f>D4+E4+F4+G4+H4</f>
        <v>267</v>
      </c>
      <c r="N4">
        <f>D4*0.17+E4*0.17+F4*0.17+G4*0.17+H4*0.17</f>
        <v>45.39</v>
      </c>
      <c r="O4">
        <f>I4*0.15</f>
        <v>0</v>
      </c>
      <c r="P4">
        <f>ROUND(N4+O4,0)</f>
        <v>45</v>
      </c>
    </row>
    <row r="5" spans="1:16" x14ac:dyDescent="0.25">
      <c r="A5" s="11" t="s">
        <v>344</v>
      </c>
      <c r="B5" s="11">
        <v>3</v>
      </c>
      <c r="C5" s="12" t="s">
        <v>345</v>
      </c>
      <c r="D5" s="13">
        <v>96</v>
      </c>
      <c r="E5" s="13">
        <v>92</v>
      </c>
      <c r="F5" s="13">
        <v>93</v>
      </c>
      <c r="G5" s="14"/>
      <c r="H5" s="13"/>
      <c r="I5" s="13"/>
      <c r="J5" s="13"/>
      <c r="M5">
        <f>D5+E5+F5+G5+H5</f>
        <v>281</v>
      </c>
      <c r="N5">
        <f>D5*0.17+E5*0.17+F5*0.17+G5*0.17+H5*0.17</f>
        <v>47.77</v>
      </c>
      <c r="O5">
        <f>I5*0.15</f>
        <v>0</v>
      </c>
      <c r="P5">
        <f>ROUND(N5+O5,0)</f>
        <v>48</v>
      </c>
    </row>
    <row r="6" spans="1:16" x14ac:dyDescent="0.25">
      <c r="A6" s="11" t="s">
        <v>346</v>
      </c>
      <c r="B6" s="11">
        <v>4</v>
      </c>
      <c r="C6" s="12" t="s">
        <v>347</v>
      </c>
      <c r="D6" s="13">
        <v>83</v>
      </c>
      <c r="E6" s="13">
        <v>81</v>
      </c>
      <c r="F6" s="13">
        <v>87</v>
      </c>
      <c r="G6" s="14"/>
      <c r="H6" s="13"/>
      <c r="I6" s="13"/>
      <c r="J6" s="13"/>
      <c r="M6">
        <f>D6+E6+F6+G6+H6</f>
        <v>251</v>
      </c>
      <c r="N6">
        <f>D6*0.17+E6*0.17+F6*0.17+G6*0.17+H6*0.17</f>
        <v>42.67</v>
      </c>
      <c r="O6">
        <f>I6*0.15</f>
        <v>0</v>
      </c>
      <c r="P6">
        <f>ROUND(N6+O6,0)</f>
        <v>43</v>
      </c>
    </row>
    <row r="7" spans="1:16" x14ac:dyDescent="0.25">
      <c r="A7" s="11" t="s">
        <v>348</v>
      </c>
      <c r="B7" s="11">
        <v>5</v>
      </c>
      <c r="C7" s="12" t="s">
        <v>349</v>
      </c>
      <c r="D7" s="13">
        <v>89</v>
      </c>
      <c r="E7" s="13">
        <v>93</v>
      </c>
      <c r="F7" s="13">
        <v>94</v>
      </c>
      <c r="G7" s="14"/>
      <c r="H7" s="13"/>
      <c r="I7" s="13"/>
      <c r="J7" s="13"/>
      <c r="M7">
        <f>D7+E7+F7+G7+H7</f>
        <v>276</v>
      </c>
      <c r="N7">
        <f>D7*0.17+E7*0.17+F7*0.17+G7*0.17+H7*0.17</f>
        <v>46.92</v>
      </c>
      <c r="O7">
        <f>I7*0.15</f>
        <v>0</v>
      </c>
      <c r="P7">
        <f>ROUND(N7+O7,0)</f>
        <v>47</v>
      </c>
    </row>
    <row r="8" spans="1:16" x14ac:dyDescent="0.25">
      <c r="A8" s="11" t="s">
        <v>350</v>
      </c>
      <c r="B8" s="11">
        <v>6</v>
      </c>
      <c r="C8" s="12" t="s">
        <v>351</v>
      </c>
      <c r="D8" s="13">
        <v>70</v>
      </c>
      <c r="E8" s="13">
        <v>77</v>
      </c>
      <c r="F8" s="13">
        <v>92</v>
      </c>
      <c r="G8" s="14"/>
      <c r="H8" s="13"/>
      <c r="I8" s="13"/>
      <c r="J8" s="13"/>
      <c r="M8">
        <f>D8+E8+F8+G8+H8</f>
        <v>239</v>
      </c>
      <c r="N8">
        <f>D8*0.17+E8*0.17+F8*0.17+G8*0.17+H8*0.17</f>
        <v>40.630000000000003</v>
      </c>
      <c r="O8">
        <f>I8*0.15</f>
        <v>0</v>
      </c>
      <c r="P8">
        <f>ROUND(N8+O8,0)</f>
        <v>41</v>
      </c>
    </row>
    <row r="9" spans="1:16" x14ac:dyDescent="0.25">
      <c r="A9" s="11" t="s">
        <v>352</v>
      </c>
      <c r="B9" s="11">
        <v>7</v>
      </c>
      <c r="C9" s="12" t="s">
        <v>353</v>
      </c>
      <c r="D9" s="13">
        <v>87</v>
      </c>
      <c r="E9" s="13">
        <v>92</v>
      </c>
      <c r="F9" s="13">
        <v>91</v>
      </c>
      <c r="G9" s="14"/>
      <c r="H9" s="13"/>
      <c r="I9" s="13"/>
      <c r="J9" s="13"/>
      <c r="M9">
        <f>D9+E9+F9+G9+H9</f>
        <v>270</v>
      </c>
      <c r="N9">
        <f>D9*0.17+E9*0.17+F9*0.17+G9*0.17+H9*0.17</f>
        <v>45.9</v>
      </c>
      <c r="O9">
        <f>I9*0.15</f>
        <v>0</v>
      </c>
      <c r="P9">
        <f>ROUND(N9+O9,0)</f>
        <v>46</v>
      </c>
    </row>
    <row r="10" spans="1:16" x14ac:dyDescent="0.25">
      <c r="A10" s="11" t="s">
        <v>354</v>
      </c>
      <c r="B10" s="11">
        <v>8</v>
      </c>
      <c r="C10" s="12" t="s">
        <v>355</v>
      </c>
      <c r="D10" s="13">
        <v>86</v>
      </c>
      <c r="E10" s="13">
        <v>82</v>
      </c>
      <c r="F10" s="13">
        <v>82</v>
      </c>
      <c r="G10" s="14"/>
      <c r="H10" s="13"/>
      <c r="I10" s="13"/>
      <c r="J10" s="13"/>
      <c r="M10">
        <f>D10+E10+F10+G10+H10</f>
        <v>250</v>
      </c>
      <c r="N10">
        <f>D10*0.17+E10*0.17+F10*0.17+G10*0.17+H10*0.17</f>
        <v>42.5</v>
      </c>
      <c r="O10">
        <f>I10*0.15</f>
        <v>0</v>
      </c>
      <c r="P10">
        <f>ROUND(N10+O10,0)</f>
        <v>43</v>
      </c>
    </row>
    <row r="11" spans="1:16" x14ac:dyDescent="0.25">
      <c r="A11" s="11" t="s">
        <v>356</v>
      </c>
      <c r="B11" s="11">
        <v>9</v>
      </c>
      <c r="C11" s="12" t="s">
        <v>357</v>
      </c>
      <c r="D11" s="13">
        <v>96</v>
      </c>
      <c r="E11" s="13">
        <v>92</v>
      </c>
      <c r="F11" s="13">
        <v>92</v>
      </c>
      <c r="G11" s="14"/>
      <c r="H11" s="13"/>
      <c r="I11" s="13"/>
      <c r="J11" s="13"/>
      <c r="M11">
        <f>D11+E11+F11+G11+H11</f>
        <v>280</v>
      </c>
      <c r="N11">
        <f>D11*0.17+E11*0.17+F11*0.17+G11*0.17+H11*0.17</f>
        <v>47.6</v>
      </c>
      <c r="O11">
        <f>I11*0.15</f>
        <v>0</v>
      </c>
      <c r="P11">
        <f>ROUND(N11+O11,0)</f>
        <v>48</v>
      </c>
    </row>
    <row r="12" spans="1:16" x14ac:dyDescent="0.25">
      <c r="A12" s="11" t="s">
        <v>358</v>
      </c>
      <c r="B12" s="11">
        <v>10</v>
      </c>
      <c r="C12" s="12" t="s">
        <v>359</v>
      </c>
      <c r="D12" s="13">
        <v>88</v>
      </c>
      <c r="E12" s="13">
        <v>86</v>
      </c>
      <c r="F12" s="13">
        <v>93</v>
      </c>
      <c r="G12" s="14"/>
      <c r="H12" s="13"/>
      <c r="I12" s="13"/>
      <c r="J12" s="13"/>
      <c r="M12">
        <f>D12+E12+F12+G12+H12</f>
        <v>267</v>
      </c>
      <c r="N12">
        <f>D12*0.17+E12*0.17+F12*0.17+G12*0.17+H12*0.17</f>
        <v>45.39</v>
      </c>
      <c r="O12">
        <f>I12*0.15</f>
        <v>0</v>
      </c>
      <c r="P12">
        <f>ROUND(N12+O12,0)</f>
        <v>45</v>
      </c>
    </row>
    <row r="13" spans="1:16" x14ac:dyDescent="0.25">
      <c r="A13" s="11" t="s">
        <v>360</v>
      </c>
      <c r="B13" s="11">
        <v>11</v>
      </c>
      <c r="C13" s="12" t="s">
        <v>361</v>
      </c>
      <c r="D13" s="13">
        <v>97</v>
      </c>
      <c r="E13" s="13">
        <v>94</v>
      </c>
      <c r="F13" s="13">
        <v>98</v>
      </c>
      <c r="G13" s="14"/>
      <c r="H13" s="13"/>
      <c r="I13" s="13"/>
      <c r="J13" s="13"/>
      <c r="M13">
        <f>D13+E13+F13+G13+H13</f>
        <v>289</v>
      </c>
      <c r="N13">
        <f>D13*0.17+E13*0.17+F13*0.17+G13*0.17+H13*0.17</f>
        <v>49.129999999999995</v>
      </c>
      <c r="O13">
        <f>I13*0.15</f>
        <v>0</v>
      </c>
      <c r="P13">
        <f>ROUND(N13+O13,0)</f>
        <v>49</v>
      </c>
    </row>
    <row r="14" spans="1:16" x14ac:dyDescent="0.25">
      <c r="A14" s="11" t="s">
        <v>362</v>
      </c>
      <c r="B14" s="11">
        <v>12</v>
      </c>
      <c r="C14" s="12" t="s">
        <v>363</v>
      </c>
      <c r="D14" s="13">
        <v>95</v>
      </c>
      <c r="E14" s="13">
        <v>94</v>
      </c>
      <c r="F14" s="13">
        <v>97</v>
      </c>
      <c r="G14" s="14"/>
      <c r="H14" s="13"/>
      <c r="I14" s="13"/>
      <c r="J14" s="13"/>
      <c r="M14">
        <f>D14+E14+F14+G14+H14</f>
        <v>286</v>
      </c>
      <c r="N14">
        <f>D14*0.17+E14*0.17+F14*0.17+G14*0.17+H14*0.17</f>
        <v>48.620000000000005</v>
      </c>
      <c r="O14">
        <f>I14*0.15</f>
        <v>0</v>
      </c>
      <c r="P14">
        <f>ROUND(N14+O14,0)</f>
        <v>49</v>
      </c>
    </row>
    <row r="15" spans="1:16" x14ac:dyDescent="0.25">
      <c r="A15" s="11" t="s">
        <v>364</v>
      </c>
      <c r="B15" s="11">
        <v>13</v>
      </c>
      <c r="C15" s="12" t="s">
        <v>365</v>
      </c>
      <c r="D15" s="13">
        <v>90</v>
      </c>
      <c r="E15" s="13">
        <v>91</v>
      </c>
      <c r="F15" s="13">
        <v>93</v>
      </c>
      <c r="G15" s="14"/>
      <c r="H15" s="13"/>
      <c r="I15" s="13"/>
      <c r="J15" s="13"/>
      <c r="M15">
        <f>D15+E15+F15+G15+H15</f>
        <v>274</v>
      </c>
      <c r="N15">
        <f>D15*0.17+E15*0.17+F15*0.17+G15*0.17+H15*0.17</f>
        <v>46.580000000000005</v>
      </c>
      <c r="O15">
        <f>I15*0.15</f>
        <v>0</v>
      </c>
      <c r="P15">
        <f>ROUND(N15+O15,0)</f>
        <v>47</v>
      </c>
    </row>
    <row r="16" spans="1:16" x14ac:dyDescent="0.25">
      <c r="A16" s="11" t="s">
        <v>366</v>
      </c>
      <c r="B16" s="11">
        <v>14</v>
      </c>
      <c r="C16" s="12" t="s">
        <v>367</v>
      </c>
      <c r="D16" s="13">
        <v>93</v>
      </c>
      <c r="E16" s="13">
        <v>76</v>
      </c>
      <c r="F16" s="13">
        <v>90</v>
      </c>
      <c r="G16" s="14"/>
      <c r="H16" s="13"/>
      <c r="I16" s="13"/>
      <c r="J16" s="13"/>
      <c r="M16">
        <f>D16+E16+F16+G16+H16</f>
        <v>259</v>
      </c>
      <c r="N16">
        <f>D16*0.17+E16*0.17+F16*0.17+G16*0.17+H16*0.17</f>
        <v>44.03</v>
      </c>
      <c r="O16">
        <f>I16*0.15</f>
        <v>0</v>
      </c>
      <c r="P16">
        <f>ROUND(N16+O16,0)</f>
        <v>44</v>
      </c>
    </row>
    <row r="17" spans="1:16" x14ac:dyDescent="0.25">
      <c r="A17" s="11" t="s">
        <v>368</v>
      </c>
      <c r="B17" s="11">
        <v>15</v>
      </c>
      <c r="C17" s="12" t="s">
        <v>369</v>
      </c>
      <c r="D17" s="13">
        <v>92</v>
      </c>
      <c r="E17" s="13">
        <v>77</v>
      </c>
      <c r="F17" s="13">
        <v>85</v>
      </c>
      <c r="G17" s="14"/>
      <c r="H17" s="13"/>
      <c r="I17" s="13"/>
      <c r="J17" s="13"/>
      <c r="M17">
        <f>D17+E17+F17+G17+H17</f>
        <v>254</v>
      </c>
      <c r="N17">
        <f>D17*0.17+E17*0.17+F17*0.17+G17*0.17+H17*0.17</f>
        <v>43.180000000000007</v>
      </c>
      <c r="O17">
        <f>I17*0.15</f>
        <v>0</v>
      </c>
      <c r="P17">
        <f>ROUND(N17+O17,0)</f>
        <v>43</v>
      </c>
    </row>
    <row r="18" spans="1:16" x14ac:dyDescent="0.25">
      <c r="A18" s="11" t="s">
        <v>370</v>
      </c>
      <c r="B18" s="11">
        <v>16</v>
      </c>
      <c r="C18" s="12" t="s">
        <v>371</v>
      </c>
      <c r="D18" s="13">
        <v>88</v>
      </c>
      <c r="E18" s="13">
        <v>88</v>
      </c>
      <c r="F18" s="13">
        <v>93</v>
      </c>
      <c r="G18" s="14"/>
      <c r="H18" s="13"/>
      <c r="I18" s="13"/>
      <c r="J18" s="13"/>
      <c r="M18">
        <f>D18+E18+F18+G18+H18</f>
        <v>269</v>
      </c>
      <c r="N18">
        <f>D18*0.17+E18*0.17+F18*0.17+G18*0.17+H18*0.17</f>
        <v>45.730000000000004</v>
      </c>
      <c r="O18">
        <f>I18*0.15</f>
        <v>0</v>
      </c>
      <c r="P18">
        <f>ROUND(N18+O18,0)</f>
        <v>46</v>
      </c>
    </row>
    <row r="19" spans="1:16" x14ac:dyDescent="0.25">
      <c r="A19" s="11" t="s">
        <v>372</v>
      </c>
      <c r="B19" s="11">
        <v>17</v>
      </c>
      <c r="C19" s="12" t="s">
        <v>373</v>
      </c>
      <c r="D19" s="13">
        <v>93</v>
      </c>
      <c r="E19" s="13">
        <v>76</v>
      </c>
      <c r="F19" s="13">
        <v>86</v>
      </c>
      <c r="G19" s="14"/>
      <c r="H19" s="13"/>
      <c r="I19" s="13"/>
      <c r="J19" s="13"/>
      <c r="M19">
        <f>D19+E19+F19+G19+H19</f>
        <v>255</v>
      </c>
      <c r="N19">
        <f>D19*0.17+E19*0.17+F19*0.17+G19*0.17+H19*0.17</f>
        <v>43.350000000000009</v>
      </c>
      <c r="O19">
        <f>I19*0.15</f>
        <v>0</v>
      </c>
      <c r="P19">
        <f>ROUND(N19+O19,0)</f>
        <v>43</v>
      </c>
    </row>
    <row r="20" spans="1:16" x14ac:dyDescent="0.25">
      <c r="A20" s="11" t="s">
        <v>374</v>
      </c>
      <c r="B20" s="11">
        <v>18</v>
      </c>
      <c r="C20" s="12" t="s">
        <v>375</v>
      </c>
      <c r="D20" s="13">
        <v>93</v>
      </c>
      <c r="E20" s="13">
        <v>85</v>
      </c>
      <c r="F20" s="13">
        <v>98</v>
      </c>
      <c r="G20" s="14"/>
      <c r="H20" s="13"/>
      <c r="I20" s="13"/>
      <c r="J20" s="13"/>
      <c r="M20">
        <f>D20+E20+F20+G20+H20</f>
        <v>276</v>
      </c>
      <c r="N20">
        <f>D20*0.17+E20*0.17+F20*0.17+G20*0.17+H20*0.17</f>
        <v>46.92</v>
      </c>
      <c r="O20">
        <f>I20*0.15</f>
        <v>0</v>
      </c>
      <c r="P20">
        <f>ROUND(N20+O20,0)</f>
        <v>47</v>
      </c>
    </row>
    <row r="21" spans="1:16" x14ac:dyDescent="0.25">
      <c r="A21" s="11" t="s">
        <v>376</v>
      </c>
      <c r="B21" s="11">
        <v>19</v>
      </c>
      <c r="C21" s="12" t="s">
        <v>377</v>
      </c>
      <c r="D21" s="13">
        <v>88</v>
      </c>
      <c r="E21" s="13">
        <v>93</v>
      </c>
      <c r="F21" s="13">
        <v>96</v>
      </c>
      <c r="G21" s="14"/>
      <c r="H21" s="13"/>
      <c r="I21" s="13"/>
      <c r="J21" s="13"/>
      <c r="M21">
        <f>D21+E21+F21+G21+H21</f>
        <v>277</v>
      </c>
      <c r="N21">
        <f>D21*0.17+E21*0.17+F21*0.17+G21*0.17+H21*0.17</f>
        <v>47.09</v>
      </c>
      <c r="O21">
        <f>I21*0.15</f>
        <v>0</v>
      </c>
      <c r="P21">
        <f>ROUND(N21+O21,0)</f>
        <v>47</v>
      </c>
    </row>
    <row r="22" spans="1:16" x14ac:dyDescent="0.25">
      <c r="A22" s="11" t="s">
        <v>378</v>
      </c>
      <c r="B22" s="11">
        <v>20</v>
      </c>
      <c r="C22" s="12" t="s">
        <v>379</v>
      </c>
      <c r="D22" s="13">
        <v>80</v>
      </c>
      <c r="E22" s="13">
        <v>78</v>
      </c>
      <c r="F22" s="13">
        <v>88</v>
      </c>
      <c r="G22" s="14"/>
      <c r="H22" s="13"/>
      <c r="I22" s="13"/>
      <c r="J22" s="13"/>
      <c r="M22">
        <f>D22+E22+F22+G22+H22</f>
        <v>246</v>
      </c>
      <c r="N22">
        <f>D22*0.17+E22*0.17+F22*0.17+G22*0.17+H22*0.17</f>
        <v>41.820000000000007</v>
      </c>
      <c r="O22">
        <f>I22*0.15</f>
        <v>0</v>
      </c>
      <c r="P22">
        <f>ROUND(N22+O22,0)</f>
        <v>42</v>
      </c>
    </row>
    <row r="23" spans="1:16" x14ac:dyDescent="0.25">
      <c r="A23" s="11" t="s">
        <v>380</v>
      </c>
      <c r="B23" s="11">
        <v>21</v>
      </c>
      <c r="C23" s="12" t="s">
        <v>381</v>
      </c>
      <c r="D23" s="13">
        <v>87</v>
      </c>
      <c r="E23" s="13">
        <v>92</v>
      </c>
      <c r="F23" s="13">
        <v>94</v>
      </c>
      <c r="G23" s="14"/>
      <c r="H23" s="13"/>
      <c r="I23" s="13"/>
      <c r="J23" s="13"/>
      <c r="M23">
        <f>D23+E23+F23+G23+H23</f>
        <v>273</v>
      </c>
      <c r="N23">
        <f>D23*0.17+E23*0.17+F23*0.17+G23*0.17+H23*0.17</f>
        <v>46.41</v>
      </c>
      <c r="O23">
        <f>I23*0.15</f>
        <v>0</v>
      </c>
      <c r="P23">
        <f>ROUND(N23+O23,0)</f>
        <v>46</v>
      </c>
    </row>
    <row r="24" spans="1:16" x14ac:dyDescent="0.25">
      <c r="A24" s="11" t="s">
        <v>382</v>
      </c>
      <c r="B24" s="11">
        <v>22</v>
      </c>
      <c r="C24" s="12" t="s">
        <v>383</v>
      </c>
      <c r="D24" s="13">
        <v>96</v>
      </c>
      <c r="E24" s="13">
        <v>97</v>
      </c>
      <c r="F24" s="13">
        <v>97</v>
      </c>
      <c r="G24" s="14"/>
      <c r="H24" s="13"/>
      <c r="I24" s="13"/>
      <c r="J24" s="13"/>
      <c r="M24">
        <f>D24+E24+F24+G24+H24</f>
        <v>290</v>
      </c>
      <c r="N24">
        <f>D24*0.17+E24*0.17+F24*0.17+G24*0.17+H24*0.17</f>
        <v>49.300000000000004</v>
      </c>
      <c r="O24">
        <f>I24*0.15</f>
        <v>0</v>
      </c>
      <c r="P24">
        <f>ROUND(N24+O24,0)</f>
        <v>49</v>
      </c>
    </row>
    <row r="25" spans="1:16" x14ac:dyDescent="0.25">
      <c r="A25" s="11" t="s">
        <v>384</v>
      </c>
      <c r="B25" s="11">
        <v>23</v>
      </c>
      <c r="C25" s="12" t="s">
        <v>385</v>
      </c>
      <c r="D25" s="13">
        <v>95</v>
      </c>
      <c r="E25" s="13">
        <v>97</v>
      </c>
      <c r="F25" s="13">
        <v>97</v>
      </c>
      <c r="G25" s="14"/>
      <c r="H25" s="13"/>
      <c r="I25" s="13"/>
      <c r="J25" s="13"/>
      <c r="M25">
        <f>D25+E25+F25+G25+H25</f>
        <v>289</v>
      </c>
      <c r="N25">
        <f>D25*0.17+E25*0.17+F25*0.17+G25*0.17+H25*0.17</f>
        <v>49.13</v>
      </c>
      <c r="O25">
        <f>I25*0.15</f>
        <v>0</v>
      </c>
      <c r="P25">
        <f>ROUND(N25+O25,0)</f>
        <v>49</v>
      </c>
    </row>
    <row r="26" spans="1:16" x14ac:dyDescent="0.25">
      <c r="A26" s="11" t="s">
        <v>386</v>
      </c>
      <c r="B26" s="11">
        <v>24</v>
      </c>
      <c r="C26" s="12" t="s">
        <v>387</v>
      </c>
      <c r="D26" s="13">
        <v>90</v>
      </c>
      <c r="E26" s="13">
        <v>89</v>
      </c>
      <c r="F26" s="13">
        <v>89</v>
      </c>
      <c r="G26" s="14"/>
      <c r="H26" s="13"/>
      <c r="I26" s="13"/>
      <c r="J26" s="13"/>
      <c r="M26">
        <f>D26+E26+F26+G26+H26</f>
        <v>268</v>
      </c>
      <c r="N26">
        <f>D26*0.17+E26*0.17+F26*0.17+G26*0.17+H26*0.17</f>
        <v>45.56</v>
      </c>
      <c r="O26">
        <f>I26*0.15</f>
        <v>0</v>
      </c>
      <c r="P26">
        <f>ROUND(N26+O26,0)</f>
        <v>46</v>
      </c>
    </row>
    <row r="27" spans="1:16" x14ac:dyDescent="0.25">
      <c r="A27" s="11" t="s">
        <v>388</v>
      </c>
      <c r="B27" s="11">
        <v>25</v>
      </c>
      <c r="C27" s="12" t="s">
        <v>389</v>
      </c>
      <c r="D27" s="13">
        <v>84</v>
      </c>
      <c r="E27" s="13">
        <v>95</v>
      </c>
      <c r="F27" s="13">
        <v>92</v>
      </c>
      <c r="G27" s="14"/>
      <c r="H27" s="13"/>
      <c r="I27" s="13"/>
      <c r="J27" s="13"/>
      <c r="M27">
        <f>D27+E27+F27+G27+H27</f>
        <v>271</v>
      </c>
      <c r="N27">
        <f>D27*0.17+E27*0.17+F27*0.17+G27*0.17+H27*0.17</f>
        <v>46.070000000000007</v>
      </c>
      <c r="O27">
        <f>I27*0.15</f>
        <v>0</v>
      </c>
      <c r="P27">
        <f>ROUND(N27+O27,0)</f>
        <v>46</v>
      </c>
    </row>
    <row r="28" spans="1:16" x14ac:dyDescent="0.25">
      <c r="A28" s="11" t="s">
        <v>390</v>
      </c>
      <c r="B28" s="11">
        <v>26</v>
      </c>
      <c r="C28" s="12" t="s">
        <v>391</v>
      </c>
      <c r="D28" s="13">
        <v>76</v>
      </c>
      <c r="E28" s="13">
        <v>69</v>
      </c>
      <c r="F28" s="13">
        <v>84</v>
      </c>
      <c r="G28" s="14"/>
      <c r="H28" s="13"/>
      <c r="I28" s="13"/>
      <c r="J28" s="13"/>
      <c r="M28">
        <f>D28+E28+F28+G28+H28</f>
        <v>229</v>
      </c>
      <c r="N28">
        <f>D28*0.17+E28*0.17+F28*0.17+G28*0.17+H28*0.17</f>
        <v>38.930000000000007</v>
      </c>
      <c r="O28">
        <f>I28*0.15</f>
        <v>0</v>
      </c>
      <c r="P28">
        <f>ROUND(N28+O28,0)</f>
        <v>39</v>
      </c>
    </row>
    <row r="29" spans="1:16" x14ac:dyDescent="0.25">
      <c r="A29" s="11" t="s">
        <v>392</v>
      </c>
      <c r="B29" s="11">
        <v>27</v>
      </c>
      <c r="C29" s="12" t="s">
        <v>393</v>
      </c>
      <c r="D29" s="13">
        <v>63</v>
      </c>
      <c r="E29" s="13">
        <v>72</v>
      </c>
      <c r="F29" s="13">
        <v>85</v>
      </c>
      <c r="G29" s="14"/>
      <c r="H29" s="13"/>
      <c r="I29" s="13"/>
      <c r="J29" s="13"/>
      <c r="M29">
        <f>D29+E29+F29+G29+H29</f>
        <v>220</v>
      </c>
      <c r="N29">
        <f>D29*0.17+E29*0.17+F29*0.17+G29*0.17+H29*0.17</f>
        <v>37.400000000000006</v>
      </c>
      <c r="O29">
        <f>I29*0.15</f>
        <v>0</v>
      </c>
      <c r="P29">
        <f>ROUND(N29+O29,0)</f>
        <v>37</v>
      </c>
    </row>
    <row r="30" spans="1:16" x14ac:dyDescent="0.25">
      <c r="A30" s="11" t="s">
        <v>394</v>
      </c>
      <c r="B30" s="11">
        <v>28</v>
      </c>
      <c r="C30" s="12" t="s">
        <v>395</v>
      </c>
      <c r="D30" s="13">
        <v>87</v>
      </c>
      <c r="E30" s="13">
        <v>91</v>
      </c>
      <c r="F30" s="13">
        <v>89</v>
      </c>
      <c r="G30" s="14"/>
      <c r="H30" s="13"/>
      <c r="I30" s="13"/>
      <c r="J30" s="13"/>
      <c r="M30">
        <f>D30+E30+F30+G30+H30</f>
        <v>267</v>
      </c>
      <c r="N30">
        <f>D30*0.17+E30*0.17+F30*0.17+G30*0.17+H30*0.17</f>
        <v>45.39</v>
      </c>
      <c r="O30">
        <f>I30*0.15</f>
        <v>0</v>
      </c>
      <c r="P30">
        <f>ROUND(N30+O30,0)</f>
        <v>45</v>
      </c>
    </row>
    <row r="31" spans="1:16" x14ac:dyDescent="0.25">
      <c r="A31" s="11" t="s">
        <v>396</v>
      </c>
      <c r="B31" s="11">
        <v>29</v>
      </c>
      <c r="C31" s="12" t="s">
        <v>397</v>
      </c>
      <c r="D31" s="13">
        <v>92</v>
      </c>
      <c r="E31" s="13">
        <v>94</v>
      </c>
      <c r="F31" s="13">
        <v>84</v>
      </c>
      <c r="G31" s="14"/>
      <c r="H31" s="13"/>
      <c r="I31" s="13"/>
      <c r="J31" s="13"/>
      <c r="M31">
        <f>D31+E31+F31+G31+H31</f>
        <v>270</v>
      </c>
      <c r="N31">
        <f>D31*0.17+E31*0.17+F31*0.17+G31*0.17+H31*0.17</f>
        <v>45.900000000000006</v>
      </c>
      <c r="O31">
        <f>I31*0.15</f>
        <v>0</v>
      </c>
      <c r="P31">
        <f>ROUND(N31+O31,0)</f>
        <v>46</v>
      </c>
    </row>
  </sheetData>
  <sheetProtection algorithmName="SHA-512" hashValue="OnW98Z5uAHW0zDezK7Yg50yp8ZIaUN6tvhSTgSlnvCr1x5ntnSIam1pJaWP81RJf1yj6PplrCATdXjNAnvwX4w==" saltValue="tE04YNLiHdltaMhqMyQ+TQ==" spinCount="100000" sheet="1" objects="1" scenarios="1"/>
  <dataValidations count="29">
    <dataValidation type="whole" allowBlank="1" showInputMessage="1" showErrorMessage="1" errorTitle="Valor fuera de rango" error="Ingrese un valor correcto" sqref="G3" xr:uid="{E2D21B79-F5DC-4C8D-AAAA-4F79D93D089C}">
      <formula1>0</formula1>
      <formula2>100</formula2>
    </dataValidation>
    <dataValidation type="whole" allowBlank="1" showInputMessage="1" showErrorMessage="1" errorTitle="Valor fuera de rango" error="Ingrese un valor correcto" sqref="G4" xr:uid="{E1541190-DC7E-4698-8988-E37A62A0C643}">
      <formula1>0</formula1>
      <formula2>100</formula2>
    </dataValidation>
    <dataValidation type="whole" allowBlank="1" showInputMessage="1" showErrorMessage="1" errorTitle="Valor fuera de rango" error="Ingrese un valor correcto" sqref="G5" xr:uid="{A61F9DFC-B82E-4019-A50E-D7863276A9BA}">
      <formula1>0</formula1>
      <formula2>100</formula2>
    </dataValidation>
    <dataValidation type="whole" allowBlank="1" showInputMessage="1" showErrorMessage="1" errorTitle="Valor fuera de rango" error="Ingrese un valor correcto" sqref="G6" xr:uid="{7BA83CF6-AD34-464F-B5E1-D87DA66EBF97}">
      <formula1>0</formula1>
      <formula2>100</formula2>
    </dataValidation>
    <dataValidation type="whole" allowBlank="1" showInputMessage="1" showErrorMessage="1" errorTitle="Valor fuera de rango" error="Ingrese un valor correcto" sqref="G7" xr:uid="{D5C4B72A-63BD-430A-92B0-F5D248BD2321}">
      <formula1>0</formula1>
      <formula2>100</formula2>
    </dataValidation>
    <dataValidation type="whole" allowBlank="1" showInputMessage="1" showErrorMessage="1" errorTitle="Valor fuera de rango" error="Ingrese un valor correcto" sqref="G8" xr:uid="{13E20D29-A340-4657-B21F-BC0A57DDA1D7}">
      <formula1>0</formula1>
      <formula2>100</formula2>
    </dataValidation>
    <dataValidation type="whole" allowBlank="1" showInputMessage="1" showErrorMessage="1" errorTitle="Valor fuera de rango" error="Ingrese un valor correcto" sqref="G9" xr:uid="{E263630B-B079-4206-B9AD-584C8525E2DD}">
      <formula1>0</formula1>
      <formula2>100</formula2>
    </dataValidation>
    <dataValidation type="whole" allowBlank="1" showInputMessage="1" showErrorMessage="1" errorTitle="Valor fuera de rango" error="Ingrese un valor correcto" sqref="G10" xr:uid="{C374B2E0-E80D-4313-800F-0BBDF5CDE753}">
      <formula1>0</formula1>
      <formula2>100</formula2>
    </dataValidation>
    <dataValidation type="whole" allowBlank="1" showInputMessage="1" showErrorMessage="1" errorTitle="Valor fuera de rango" error="Ingrese un valor correcto" sqref="G11" xr:uid="{C5A9C3B8-3729-4808-A04F-3361133BC3F3}">
      <formula1>0</formula1>
      <formula2>100</formula2>
    </dataValidation>
    <dataValidation type="whole" allowBlank="1" showInputMessage="1" showErrorMessage="1" errorTitle="Valor fuera de rango" error="Ingrese un valor correcto" sqref="G12" xr:uid="{B5D63D86-C5B2-4069-8FCC-F8166AF520DF}">
      <formula1>0</formula1>
      <formula2>100</formula2>
    </dataValidation>
    <dataValidation type="whole" allowBlank="1" showInputMessage="1" showErrorMessage="1" errorTitle="Valor fuera de rango" error="Ingrese un valor correcto" sqref="G13" xr:uid="{DD4DA62A-03FA-471D-95F2-054E217D0148}">
      <formula1>0</formula1>
      <formula2>100</formula2>
    </dataValidation>
    <dataValidation type="whole" allowBlank="1" showInputMessage="1" showErrorMessage="1" errorTitle="Valor fuera de rango" error="Ingrese un valor correcto" sqref="G14" xr:uid="{6DA22623-629A-4606-9145-40FA41FFE458}">
      <formula1>0</formula1>
      <formula2>100</formula2>
    </dataValidation>
    <dataValidation type="whole" allowBlank="1" showInputMessage="1" showErrorMessage="1" errorTitle="Valor fuera de rango" error="Ingrese un valor correcto" sqref="G15" xr:uid="{03A30C48-A1B5-4861-9A89-E74FC7EE38D5}">
      <formula1>0</formula1>
      <formula2>100</formula2>
    </dataValidation>
    <dataValidation type="whole" allowBlank="1" showInputMessage="1" showErrorMessage="1" errorTitle="Valor fuera de rango" error="Ingrese un valor correcto" sqref="G16" xr:uid="{D4406790-24B1-4B4F-BEAD-1B5CE7394BEF}">
      <formula1>0</formula1>
      <formula2>100</formula2>
    </dataValidation>
    <dataValidation type="whole" allowBlank="1" showInputMessage="1" showErrorMessage="1" errorTitle="Valor fuera de rango" error="Ingrese un valor correcto" sqref="G17" xr:uid="{A8F0D9B8-E05E-4784-BC70-A585BD9F5AC1}">
      <formula1>0</formula1>
      <formula2>100</formula2>
    </dataValidation>
    <dataValidation type="whole" allowBlank="1" showInputMessage="1" showErrorMessage="1" errorTitle="Valor fuera de rango" error="Ingrese un valor correcto" sqref="G18" xr:uid="{128BDECA-6E1C-4DC2-B701-E31AC465ED0C}">
      <formula1>0</formula1>
      <formula2>100</formula2>
    </dataValidation>
    <dataValidation type="whole" allowBlank="1" showInputMessage="1" showErrorMessage="1" errorTitle="Valor fuera de rango" error="Ingrese un valor correcto" sqref="G19" xr:uid="{B9006F1F-48C3-4E02-9904-422881EB20B8}">
      <formula1>0</formula1>
      <formula2>100</formula2>
    </dataValidation>
    <dataValidation type="whole" allowBlank="1" showInputMessage="1" showErrorMessage="1" errorTitle="Valor fuera de rango" error="Ingrese un valor correcto" sqref="G20" xr:uid="{826331E0-C1DA-43F3-B183-9E909746441E}">
      <formula1>0</formula1>
      <formula2>100</formula2>
    </dataValidation>
    <dataValidation type="whole" allowBlank="1" showInputMessage="1" showErrorMessage="1" errorTitle="Valor fuera de rango" error="Ingrese un valor correcto" sqref="G21" xr:uid="{A5A4541B-2EB2-4104-BED4-AF7E50B8B008}">
      <formula1>0</formula1>
      <formula2>100</formula2>
    </dataValidation>
    <dataValidation type="whole" allowBlank="1" showInputMessage="1" showErrorMessage="1" errorTitle="Valor fuera de rango" error="Ingrese un valor correcto" sqref="G22" xr:uid="{EC763BDD-DD53-4E6F-B19B-7EB038FBBCD4}">
      <formula1>0</formula1>
      <formula2>100</formula2>
    </dataValidation>
    <dataValidation type="whole" allowBlank="1" showInputMessage="1" showErrorMessage="1" errorTitle="Valor fuera de rango" error="Ingrese un valor correcto" sqref="G23" xr:uid="{35E69F04-8D71-48E2-AD6B-DA935C1F9FDE}">
      <formula1>0</formula1>
      <formula2>100</formula2>
    </dataValidation>
    <dataValidation type="whole" allowBlank="1" showInputMessage="1" showErrorMessage="1" errorTitle="Valor fuera de rango" error="Ingrese un valor correcto" sqref="G24" xr:uid="{5544D507-86BA-47FB-8C23-AFA661298947}">
      <formula1>0</formula1>
      <formula2>100</formula2>
    </dataValidation>
    <dataValidation type="whole" allowBlank="1" showInputMessage="1" showErrorMessage="1" errorTitle="Valor fuera de rango" error="Ingrese un valor correcto" sqref="G25" xr:uid="{E6E7E2B8-7426-46DB-8FC5-9FB8257F41AD}">
      <formula1>0</formula1>
      <formula2>100</formula2>
    </dataValidation>
    <dataValidation type="whole" allowBlank="1" showInputMessage="1" showErrorMessage="1" errorTitle="Valor fuera de rango" error="Ingrese un valor correcto" sqref="G26" xr:uid="{5648ED39-E790-40CA-A90E-115C720EF0C2}">
      <formula1>0</formula1>
      <formula2>100</formula2>
    </dataValidation>
    <dataValidation type="whole" allowBlank="1" showInputMessage="1" showErrorMessage="1" errorTitle="Valor fuera de rango" error="Ingrese un valor correcto" sqref="G27" xr:uid="{C34E756E-6EDB-458B-B6A7-45EAC64FA3A0}">
      <formula1>0</formula1>
      <formula2>100</formula2>
    </dataValidation>
    <dataValidation type="whole" allowBlank="1" showInputMessage="1" showErrorMessage="1" errorTitle="Valor fuera de rango" error="Ingrese un valor correcto" sqref="G28" xr:uid="{6510A135-974A-48F3-8EA7-58A22A687F7A}">
      <formula1>0</formula1>
      <formula2>100</formula2>
    </dataValidation>
    <dataValidation type="whole" allowBlank="1" showInputMessage="1" showErrorMessage="1" errorTitle="Valor fuera de rango" error="Ingrese un valor correcto" sqref="G29" xr:uid="{84194B78-D291-4127-B101-6FD51E2E5207}">
      <formula1>0</formula1>
      <formula2>100</formula2>
    </dataValidation>
    <dataValidation type="whole" allowBlank="1" showInputMessage="1" showErrorMessage="1" errorTitle="Valor fuera de rango" error="Ingrese un valor correcto" sqref="G30" xr:uid="{C7FD2293-ABBF-45CF-9858-468E816C42F3}">
      <formula1>0</formula1>
      <formula2>100</formula2>
    </dataValidation>
    <dataValidation type="whole" allowBlank="1" showInputMessage="1" showErrorMessage="1" errorTitle="Valor fuera de rango" error="Ingrese un valor correcto" sqref="G31" xr:uid="{B2D94AE7-A292-4D91-B4FD-8F9EA80C39ED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COMUN033A</vt:lpstr>
      <vt:lpstr>COMUN033B</vt:lpstr>
      <vt:lpstr>LENGU044A</vt:lpstr>
      <vt:lpstr>LENGU044B</vt:lpstr>
      <vt:lpstr>LENGU045A</vt:lpstr>
      <vt:lpstr>LENGU045B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2026-07-29T15:22:02Z</dcterms:created>
  <dcterms:modified xsi:type="dcterms:W3CDTF">2026-07-29T15:22:31Z</dcterms:modified>
</cp:coreProperties>
</file>